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300" windowWidth="19440" windowHeight="7890" activeTab="2"/>
  </bookViews>
  <sheets>
    <sheet name="TABEL 2.4" sheetId="11" r:id="rId1"/>
    <sheet name="lampiran 5" sheetId="10" r:id="rId2"/>
    <sheet name="Tabel 2.1" sheetId="13" r:id="rId3"/>
    <sheet name="TABEL 2.5" sheetId="12" r:id="rId4"/>
    <sheet name="Tabel 2.2" sheetId="14" r:id="rId5"/>
    <sheet name="Sheet2.6" sheetId="15" r:id="rId6"/>
  </sheets>
  <definedNames>
    <definedName name="_xlnm.Print_Area" localSheetId="1">'lampiran 5'!$A$1:$L$184</definedName>
    <definedName name="_xlnm.Print_Area" localSheetId="2">'Tabel 2.1'!$A$1:$R$184</definedName>
    <definedName name="_xlnm.Print_Area" localSheetId="3">'TABEL 2.5'!$A$1:$J$97</definedName>
    <definedName name="_xlnm.Print_Titles" localSheetId="1">'lampiran 5'!$7:$7</definedName>
    <definedName name="_xlnm.Print_Titles" localSheetId="2">'Tabel 2.1'!$7:$7</definedName>
    <definedName name="_xlnm.Print_Titles" localSheetId="4">'Tabel 2.2'!$8:$8</definedName>
    <definedName name="_xlnm.Print_Titles" localSheetId="0">'TABEL 2.4'!$8:$8</definedName>
    <definedName name="_xlnm.Print_Titles" localSheetId="3">'TABEL 2.5'!$12:$12</definedName>
  </definedNames>
  <calcPr calcId="125725"/>
</workbook>
</file>

<file path=xl/calcChain.xml><?xml version="1.0" encoding="utf-8"?>
<calcChain xmlns="http://schemas.openxmlformats.org/spreadsheetml/2006/main">
  <c r="P91" i="13"/>
  <c r="E91"/>
  <c r="P123" l="1"/>
  <c r="R91"/>
  <c r="M34"/>
  <c r="P34"/>
  <c r="R34" s="1"/>
  <c r="P182" l="1"/>
  <c r="R182" s="1"/>
  <c r="M182"/>
  <c r="P179"/>
  <c r="R179" s="1"/>
  <c r="M179"/>
  <c r="P171"/>
  <c r="R171" s="1"/>
  <c r="M171"/>
  <c r="M167"/>
  <c r="M160"/>
  <c r="M156"/>
  <c r="M147"/>
  <c r="M141"/>
  <c r="M138"/>
  <c r="M123" l="1"/>
  <c r="M117"/>
  <c r="M113"/>
  <c r="M111"/>
  <c r="M107"/>
  <c r="P57"/>
  <c r="R57" s="1"/>
  <c r="P117"/>
  <c r="R117" s="1"/>
  <c r="M85"/>
  <c r="M78"/>
  <c r="M75"/>
  <c r="M69"/>
  <c r="M66"/>
  <c r="P63"/>
  <c r="R63" s="1"/>
  <c r="M63"/>
  <c r="P51"/>
  <c r="R51" s="1"/>
  <c r="M51"/>
  <c r="P48"/>
  <c r="R48" s="1"/>
  <c r="M48"/>
  <c r="P46"/>
  <c r="R46" s="1"/>
  <c r="M46"/>
  <c r="P43"/>
  <c r="R43" s="1"/>
  <c r="M43"/>
  <c r="P36"/>
  <c r="R36" s="1"/>
  <c r="M36"/>
  <c r="M31"/>
  <c r="M28"/>
  <c r="M25"/>
  <c r="M21"/>
  <c r="M18"/>
  <c r="P15"/>
  <c r="R15" s="1"/>
  <c r="M15"/>
  <c r="P18"/>
  <c r="R18" s="1"/>
  <c r="P21"/>
  <c r="R21" s="1"/>
  <c r="P25"/>
  <c r="R25" s="1"/>
  <c r="P28"/>
  <c r="R28" s="1"/>
  <c r="P31"/>
  <c r="R31" s="1"/>
  <c r="P60"/>
  <c r="R60" s="1"/>
  <c r="P66"/>
  <c r="R66" s="1"/>
  <c r="P69"/>
  <c r="R69" s="1"/>
  <c r="P75"/>
  <c r="R75" s="1"/>
  <c r="P78"/>
  <c r="R78" s="1"/>
  <c r="P85"/>
  <c r="R85" s="1"/>
  <c r="P88"/>
  <c r="R88" s="1"/>
  <c r="R107"/>
  <c r="P111"/>
  <c r="R111" s="1"/>
  <c r="P113"/>
  <c r="R113" s="1"/>
  <c r="P120"/>
  <c r="R120" s="1"/>
  <c r="R123"/>
  <c r="P126"/>
  <c r="R126" s="1"/>
  <c r="P129"/>
  <c r="R129" s="1"/>
  <c r="R138"/>
  <c r="P141"/>
  <c r="R141" s="1"/>
  <c r="P147"/>
  <c r="R147" s="1"/>
  <c r="P156"/>
  <c r="R156" s="1"/>
  <c r="P160"/>
  <c r="R160" s="1"/>
  <c r="P167"/>
  <c r="R167" s="1"/>
  <c r="P13"/>
  <c r="R13" s="1"/>
  <c r="M13"/>
  <c r="N73" i="12"/>
  <c r="G73"/>
  <c r="J97"/>
  <c r="L81" i="10" l="1"/>
  <c r="L148"/>
  <c r="L73"/>
  <c r="N69" i="11"/>
  <c r="L11" i="10"/>
  <c r="G148"/>
  <c r="G92"/>
  <c r="G81"/>
  <c r="G73"/>
  <c r="G54"/>
  <c r="G11"/>
  <c r="N147" i="11"/>
  <c r="G147"/>
  <c r="N87"/>
  <c r="G87"/>
  <c r="N76"/>
  <c r="G76"/>
  <c r="G69"/>
  <c r="N52"/>
  <c r="G52"/>
  <c r="N9"/>
  <c r="G9"/>
  <c r="N183" l="1"/>
  <c r="L92" i="10"/>
  <c r="L54" l="1"/>
</calcChain>
</file>

<file path=xl/sharedStrings.xml><?xml version="1.0" encoding="utf-8"?>
<sst xmlns="http://schemas.openxmlformats.org/spreadsheetml/2006/main" count="1888" uniqueCount="464">
  <si>
    <t>Penyediaan jasa surat menyurat</t>
  </si>
  <si>
    <t>Penyediaan jasa perbaikan peralatan kerja</t>
  </si>
  <si>
    <t>Penyediaan alat tulis kantor</t>
  </si>
  <si>
    <t>Penyediaan barang cetakan dan penggandaan</t>
  </si>
  <si>
    <t>Penyediaan makanan dan minuman</t>
  </si>
  <si>
    <t>Pengadaan perlengkapan gedung kantor</t>
  </si>
  <si>
    <t>Pemeliharaan rutin/berkala gedung kantor</t>
  </si>
  <si>
    <t>Pengadaan pakaian dinas beserta perlengkapannya</t>
  </si>
  <si>
    <t>-</t>
  </si>
  <si>
    <t>Terpenuhinya biaya perjalanan dinas pegawai</t>
  </si>
  <si>
    <t>Kota Cirebon</t>
  </si>
  <si>
    <t>Kode</t>
  </si>
  <si>
    <t>APBD</t>
  </si>
  <si>
    <t>Lokasi</t>
  </si>
  <si>
    <t>Target Capaian Kinerja</t>
  </si>
  <si>
    <t>Sumber Dana</t>
  </si>
  <si>
    <t>Catatan Penting</t>
  </si>
  <si>
    <t>Penyediaan Jasa Jaminan Milik Daerah</t>
  </si>
  <si>
    <t>Penyediaan Jasa Kebersihan Kantor</t>
  </si>
  <si>
    <t>Terpenuhinya jasa perbaikan peralatan kerja</t>
  </si>
  <si>
    <t>Tersedianya data rantai pasokan &amp; pemasaran pangan</t>
  </si>
  <si>
    <t>Terpantaunya harga pangan pokok</t>
  </si>
  <si>
    <t>Pengembangan Desa Mandiri Pangan</t>
  </si>
  <si>
    <t>Pengembangan Sistem Informasi Pasar</t>
  </si>
  <si>
    <t>Koordinasi kebijakan perberasan</t>
  </si>
  <si>
    <t>KANTOR KETAHANAN PANGAN KOTA CIREBON</t>
  </si>
  <si>
    <t>1.</t>
  </si>
  <si>
    <t>Penanganan Daerah Rawan Pangan</t>
  </si>
  <si>
    <t>Pengembangan Cadangan Pangan Daerah</t>
  </si>
  <si>
    <t>KOTA CIREBON</t>
  </si>
  <si>
    <t>Lampiran 2</t>
  </si>
  <si>
    <t>Urusan/ Bidang Urusan Pemerintah Daerah dan Program/ Kegiatan</t>
  </si>
  <si>
    <t>Indikator Kinerja Program (Outcome) / Kegiatan (Output)</t>
  </si>
  <si>
    <t>Ketersediaan Energi &amp; Protein Perkapita</t>
  </si>
  <si>
    <t>Penguatan Cadangan Pangan</t>
  </si>
  <si>
    <t>Stabilitas Harga &amp; Pasokan Pangan</t>
  </si>
  <si>
    <t>Ketersediaan Informasi Pasokan, Harga &amp; akses pangan daerah</t>
  </si>
  <si>
    <t>Peningkatan Mutu &amp; Keamanan Pangan</t>
  </si>
  <si>
    <t xml:space="preserve">Penyediaan jasa pemeliharaan dan perizinan kendaraan dinas/ operasional </t>
  </si>
  <si>
    <t xml:space="preserve">Penyediaan bahan logistik kantor </t>
  </si>
  <si>
    <t>Kebutuhan Dana/Pagu Indikatif</t>
  </si>
  <si>
    <t>Prioritas</t>
  </si>
  <si>
    <t>Kebutuhan Dana</t>
  </si>
  <si>
    <t>Penyusunan Data Base Potensi Produksi Pangan</t>
  </si>
  <si>
    <t>Tersedianya data base potensi produksi pangan</t>
  </si>
  <si>
    <t>1 Dok</t>
  </si>
  <si>
    <t>Analisis &amp; Penyusunan Pola Konsumsi &amp; Suplai pangan</t>
  </si>
  <si>
    <t>Laporan Berkala kondisi Ketahanan Pangan daerah</t>
  </si>
  <si>
    <t>Kajian Rantai pasokan &amp; pemasaran pangan</t>
  </si>
  <si>
    <t>Monitoring, Evaluasi &amp; kebijakan perberasan</t>
  </si>
  <si>
    <t>Pemantauan &amp; Analisis harga pangan pokok</t>
  </si>
  <si>
    <t>Pemantauan &amp; Analisis akses pangan</t>
  </si>
  <si>
    <t>Pemantapan koordinasi Dewan Ketahanan Pangan</t>
  </si>
  <si>
    <t xml:space="preserve">Monitoring, Evaluasi dan Pelaporan Kegiatan </t>
  </si>
  <si>
    <t>Tersedianya hasil analisis &amp; penyusunan pola konsumsi &amp; suplai pangan</t>
  </si>
  <si>
    <t>Terselenggaranya Rakor dalam rangka penyusunan laporan kondisi ketahanan pangan daerah</t>
  </si>
  <si>
    <t>Terpantau &amp; tersalurkannya beras ke penerima beras miskin</t>
  </si>
  <si>
    <t>Terpantaunya akses pangan masyarakat</t>
  </si>
  <si>
    <t>Tersedianya Cadangan Pangan masyarakat</t>
  </si>
  <si>
    <t>Terpenuhinya Informasi Pasar</t>
  </si>
  <si>
    <t>Terpantaunya distribusi Raskin di Kota Cirebon</t>
  </si>
  <si>
    <t>Tertanggulanginya daerah rawan pangan</t>
  </si>
  <si>
    <t xml:space="preserve">Terkelolanya Bantuan Sosial Demapan di Kelurahan </t>
  </si>
  <si>
    <t xml:space="preserve">Terlaksananya koordinasi Dewan Ketahanan Pangan </t>
  </si>
  <si>
    <t>Terpantaunya pelaksanaan kegiatan</t>
  </si>
  <si>
    <t>Skor Pola Pangan Harapan (PPH)</t>
  </si>
  <si>
    <t>Pengawasan dan pembinaan keamanan pangan</t>
  </si>
  <si>
    <t>1.958 kl kal/hr, 50,73 gr/hr, 89%</t>
  </si>
  <si>
    <t>PPH 82</t>
  </si>
  <si>
    <t>Pemanfaatan Pekarangan untuk pengembangan pangan</t>
  </si>
  <si>
    <t>Termanfaatkannya pekarangan masyarakat dalam menghasilkan pangan yang bermanfaat bagi pertumbuhan &amp; kesehatan</t>
  </si>
  <si>
    <t>Pengembangan Diversivikasi Pangan</t>
  </si>
  <si>
    <t>Terpromosikannya produk hasil binaan &amp; pangan lokal yang berimbang, bergizi, aman &amp; halal</t>
  </si>
  <si>
    <t>Penelitian &amp; pengembangan teknologi pasca panen</t>
  </si>
  <si>
    <t>Tersedianya data tentang pengembangan teknologi pasca panen</t>
  </si>
  <si>
    <t>Penyuluhan sumber pangan alternatif</t>
  </si>
  <si>
    <t>Terlaksananya sosialisasi One day No Rice &amp; sumber pangan alternatif</t>
  </si>
  <si>
    <t>Terselenggaranya pelatihan pengolahan produk pangan &amp; Hortikultura</t>
  </si>
  <si>
    <t>Terlaksananya Lomba Cipta Menu beragam, bergizi berimbang, aman &amp; halal</t>
  </si>
  <si>
    <t>Analisis Batas Minimum Residu (BMR)</t>
  </si>
  <si>
    <t>Terdeteksinya residu pestisida pada pangan segar</t>
  </si>
  <si>
    <t>Program Pelayanan Administrasi Perkantoran</t>
  </si>
  <si>
    <t>Meningkatnya pelayanan Adm. Perkantoran</t>
  </si>
  <si>
    <t>Terpenuhinya jasa surat menyurat</t>
  </si>
  <si>
    <t>Penyediaan jasa komunikasi, sumberdaya air dan listrik</t>
  </si>
  <si>
    <t>Terpenuhinya jasa komunikasi, sumberdaya air dan listrik</t>
  </si>
  <si>
    <t>Terpenuhinya Jasa Jaminan Milik Daerah</t>
  </si>
  <si>
    <t xml:space="preserve">Terpenuhinya jasa pemeliharaan dan perizinan kendaraan dinas/ operasional </t>
  </si>
  <si>
    <t>Terpenuhinya Jasa Kebersihan Kantor</t>
  </si>
  <si>
    <t>Terpenuhinya ATK</t>
  </si>
  <si>
    <t>Terpenuhinya barang cetakan dan penggandaan</t>
  </si>
  <si>
    <t>Penyediaan komponen instalasi listrik/penerangan bangunan gedung kantor</t>
  </si>
  <si>
    <t>Terpenuhinya komponen instalasi listrik/penerangan bangunan gedung kantor</t>
  </si>
  <si>
    <t>Penyediaan peralatan rumah   tangga</t>
  </si>
  <si>
    <t>Terpenuhinya peralatan rumah   tangga</t>
  </si>
  <si>
    <t>Penyediaan bahan bacaan dan peraturan perundang-undangan</t>
  </si>
  <si>
    <t>Terpenuhinya  penyediaan bahan bacaan</t>
  </si>
  <si>
    <t>Terpenuhinya bahan logistik kantor</t>
  </si>
  <si>
    <t>Terpenuhinya mamin kegiatan kantor</t>
  </si>
  <si>
    <t>Rapat-rapat koordinasi dan konsultasi keluar daerah</t>
  </si>
  <si>
    <t>Program Peningkatan sarana dan prasarana aparatur</t>
  </si>
  <si>
    <t>Meningkatnya sarana &amp; prasarana  aparatur</t>
  </si>
  <si>
    <t>Pengadaan kendaraan dinas/ operasional</t>
  </si>
  <si>
    <t>Terpenuhinya kendaraan dinas/ operasional</t>
  </si>
  <si>
    <t>Terpenuhinya perlengkapan gedung kantor</t>
  </si>
  <si>
    <t>Pengadaan peralatan gedung kantor</t>
  </si>
  <si>
    <t>Terpenuhinya peralatan gedung kantor</t>
  </si>
  <si>
    <t>Terpenuhinya Pemeliharaan rutin/berkala gedung kantor</t>
  </si>
  <si>
    <t>Pemeliharaan rutin/berkala kendaraan dinas/ operasional</t>
  </si>
  <si>
    <t>Terpenuhinya Pemeliharaan rutin/berkala kendaraan dinas/ operasional</t>
  </si>
  <si>
    <t>Program Peningkatan disiplin aparatur</t>
  </si>
  <si>
    <t>Meningkatnya disiplin aparatur</t>
  </si>
  <si>
    <t>Terpenuhinya pakaian dinas beserta perlengkapannya</t>
  </si>
  <si>
    <t>Pengadaan pakaian khusus hari-hari tertentu</t>
  </si>
  <si>
    <t>Terpenuhinya pakaian khusus dan  hari-hari tertentu</t>
  </si>
  <si>
    <t>Program Peningkatan pengembangan sistem pelaporan capaian kinerja dan keuangan</t>
  </si>
  <si>
    <t>Meningkatnya pengembangan sistem pelaporan capaian kinerja dan keuangan</t>
  </si>
  <si>
    <t>Penyusunan Pelaporan Prognosis Realisasi Anggaran</t>
  </si>
  <si>
    <t>Terpenuhinya Penyusunan Pelaporan Prognosis Realisasi Anggaran</t>
  </si>
  <si>
    <t>1 paket</t>
  </si>
  <si>
    <t>2 kali</t>
  </si>
  <si>
    <t>1 kali</t>
  </si>
  <si>
    <t>14 Paket</t>
  </si>
  <si>
    <t>2 Paket</t>
  </si>
  <si>
    <t>20.622 RTS</t>
  </si>
  <si>
    <t>Program/ Kegiatan</t>
  </si>
  <si>
    <t>Hasil Analisis Kebutuhan</t>
  </si>
  <si>
    <t>Pengembangan pasca panen &amp; pengolahan tanaman pangan &amp; hortikultura</t>
  </si>
  <si>
    <t>TABEL  2. 4</t>
  </si>
  <si>
    <t>1.21.16</t>
  </si>
  <si>
    <t>1.21.16.02</t>
  </si>
  <si>
    <t>1.21.16.03</t>
  </si>
  <si>
    <t>1.21.16.05</t>
  </si>
  <si>
    <t>1.21.16.06</t>
  </si>
  <si>
    <t>1.21.16.07</t>
  </si>
  <si>
    <t>1.21.16.10</t>
  </si>
  <si>
    <t>1.21..16.13</t>
  </si>
  <si>
    <t>1.21.16.21</t>
  </si>
  <si>
    <t>1.21.16.23</t>
  </si>
  <si>
    <t>1.21.17</t>
  </si>
  <si>
    <t>1.21.16.01</t>
  </si>
  <si>
    <t>1.21.16.14</t>
  </si>
  <si>
    <t>1.21.16.31</t>
  </si>
  <si>
    <t>1.21.17.01</t>
  </si>
  <si>
    <t>1.21.17.02</t>
  </si>
  <si>
    <t>1.21.17.04</t>
  </si>
  <si>
    <t>1.21.17.05</t>
  </si>
  <si>
    <t>1.21.17.07</t>
  </si>
  <si>
    <t>1.21.17.06</t>
  </si>
  <si>
    <t>1.21.01</t>
  </si>
  <si>
    <t>1.21.01.01</t>
  </si>
  <si>
    <t>1.21.01.02</t>
  </si>
  <si>
    <t>1.21.01.05</t>
  </si>
  <si>
    <t>1.21.01.06</t>
  </si>
  <si>
    <t>1.21.01.08</t>
  </si>
  <si>
    <t>1.21.01.10</t>
  </si>
  <si>
    <t>1.21.01.11</t>
  </si>
  <si>
    <t>1.21.01.12</t>
  </si>
  <si>
    <t>1.21.01.14</t>
  </si>
  <si>
    <t>1.21.01.15</t>
  </si>
  <si>
    <t>1.21.01.16</t>
  </si>
  <si>
    <t>1.21.01.17</t>
  </si>
  <si>
    <t>1.21.01.18</t>
  </si>
  <si>
    <t>1.21.02.05</t>
  </si>
  <si>
    <t>1.21.02</t>
  </si>
  <si>
    <t>1.21.02.07</t>
  </si>
  <si>
    <t>1.21.02.09</t>
  </si>
  <si>
    <t>1.21.02.22</t>
  </si>
  <si>
    <t>1.21.02.24</t>
  </si>
  <si>
    <t>1.21.03</t>
  </si>
  <si>
    <t>1.21.03.02</t>
  </si>
  <si>
    <t>1.21.03.05</t>
  </si>
  <si>
    <t>1.21.06.03</t>
  </si>
  <si>
    <t xml:space="preserve">Indikator Kinerja </t>
  </si>
  <si>
    <t>1.21.17.03</t>
  </si>
  <si>
    <t>1.21.01.09</t>
  </si>
  <si>
    <t>1.21.06</t>
  </si>
  <si>
    <t>RENCANA PROGRAM DAN KEGIATAN PRIORITAS DAERAH KOTA CIREBON</t>
  </si>
  <si>
    <t>1.21.1.1</t>
  </si>
  <si>
    <t>KANTOR KETAHANAN PANGAN</t>
  </si>
  <si>
    <t>Urusan  wajib</t>
  </si>
  <si>
    <t>1.21.</t>
  </si>
  <si>
    <t>Ketahanan Pangan</t>
  </si>
  <si>
    <t>Program Pengembangan penganekaragaman konsumsi dan keamanan pangan</t>
  </si>
  <si>
    <t>Program Peningkatan Ketahanan Pangan (Pertanian/Perkebunan)</t>
  </si>
  <si>
    <t>1.21.16.35</t>
  </si>
  <si>
    <t>1.21.16.36</t>
  </si>
  <si>
    <t>Rancangan Awal RKPD Tahun 3 (2016)</t>
  </si>
  <si>
    <t>Urusan/Program/ Kegiatan</t>
  </si>
  <si>
    <t>Pagu Indikatif</t>
  </si>
  <si>
    <t>1.21.16.13</t>
  </si>
  <si>
    <t>Terselenggaranya Rakor penyusunan laporan kondisi ketahanan pangan daerah</t>
  </si>
  <si>
    <t>4 kali</t>
  </si>
  <si>
    <t>Terselenggaranya rapat Koordinasi Dewan Ketahanan Pangan Kota Cirebon</t>
  </si>
  <si>
    <t>Terlaksananya Pemanfaatan Pekarangan Masyarakat untuk pangan keluarga dikelompok wanita</t>
  </si>
  <si>
    <t>5 Kelompok</t>
  </si>
  <si>
    <t>Nasional &amp; Kota Cirebon</t>
  </si>
  <si>
    <t>5 Kali</t>
  </si>
  <si>
    <t>- Lomba</t>
  </si>
  <si>
    <t>- Pameran</t>
  </si>
  <si>
    <t>- Siaran</t>
  </si>
  <si>
    <t>- Pembuatan media Penyuluhan</t>
  </si>
  <si>
    <t>- Festival</t>
  </si>
  <si>
    <t>Terlaksananya Sosialisasi Pelatihan Kader dan pengawasan keamanan pangan segar</t>
  </si>
  <si>
    <t>3 Kali</t>
  </si>
  <si>
    <t>Terlaksananya Pelatihan Penanganan Pasca Panen  Pangan Segar dan Pengolahan Pangan</t>
  </si>
  <si>
    <t xml:space="preserve">Tidak dilaksanakan Kota Cirebon,Kota Cirebon bukan sentra produksi pangan </t>
  </si>
  <si>
    <t>Sudah dilaksanakan Tahun 2014</t>
  </si>
  <si>
    <t>Dilaksanakan 3 Tahun  sekali</t>
  </si>
  <si>
    <t>22 Kelurahan</t>
  </si>
  <si>
    <t>13 Kelurahan</t>
  </si>
  <si>
    <t>Tersedianya Dokumen data base potensi produksi pangan</t>
  </si>
  <si>
    <t>Tersedianya Dokumen  hasil analisis &amp; penyusunan pola konsumsi &amp; suplai pangan</t>
  </si>
  <si>
    <t>50 ton beras</t>
  </si>
  <si>
    <t>Kerjasama dengan Bulog sebagai Penyedia Barang</t>
  </si>
  <si>
    <t>Tersedianya Dokumen Monev. Pelaksana Kegiatan Kelompok Masyarakat Penerima Bantuan/Manfaat</t>
  </si>
  <si>
    <t xml:space="preserve">REVIEW TERHADAP RANCANGAN AWAL RKPD TAHUN 2016 </t>
  </si>
  <si>
    <t>Terpantau penyaluran tepat RTS-PM dan penyelesaian pembayaran tepat waktu</t>
  </si>
  <si>
    <t>17.196 RTS-PM</t>
  </si>
  <si>
    <t>Terpenuhinya Informasi Harga Pangan di 5 Pasar</t>
  </si>
  <si>
    <t>Terpantaunya harga pangan di 5 Pasar Kota Cirebon</t>
  </si>
  <si>
    <t>12 laporan / 12 Bulan</t>
  </si>
  <si>
    <t>1 Dokumen</t>
  </si>
  <si>
    <t>Tahun 2017</t>
  </si>
  <si>
    <t>Terlaksananya Program Raskin Tingkat Kota/ Kecamatan/Kelurahan dan tersalurnya Raskin dari titik distribusi ke titik bagi</t>
  </si>
  <si>
    <t>Penyusunan RKA/ DPA SKPD dan Perubahannya</t>
  </si>
  <si>
    <t>Terpenuhinya Penyusunan RKA/ DPA SKPD dan Perubahannya</t>
  </si>
  <si>
    <t>4 Dokumen</t>
  </si>
  <si>
    <t>4 Paket</t>
  </si>
  <si>
    <t>1 Unit</t>
  </si>
  <si>
    <t>Kendaraan dinas lama sudah dihapus (E 458 A)</t>
  </si>
  <si>
    <t>1.21.06.08</t>
  </si>
  <si>
    <t>4 Kali</t>
  </si>
  <si>
    <t>PROP/KAB/KOTA CIREBON</t>
  </si>
  <si>
    <t>INSTANSI : KANTOR KETAHANAN PANGAN KOTA CIREBON</t>
  </si>
  <si>
    <t>Urusan/ Bidang Urusan Pemerintahan Daerah dan Program/ Kegiatan</t>
  </si>
  <si>
    <t>Indikator Kinerja Program/ Kegiatan</t>
  </si>
  <si>
    <t>Kebutuhan Dana/ Pagu Indikatif</t>
  </si>
  <si>
    <t>Program Pelayanan Adm. Perkantoran</t>
  </si>
  <si>
    <t>Outcome : Meningkatnya Pelayanan Administrasi Perkantoran</t>
  </si>
  <si>
    <t>1.21.1.21.01.01.01</t>
  </si>
  <si>
    <t>Tersedianya jasa surat menyurat</t>
  </si>
  <si>
    <t>KKP</t>
  </si>
  <si>
    <t>1 Tahun</t>
  </si>
  <si>
    <t>1.21.1.21.01.01.02</t>
  </si>
  <si>
    <t>Penyediaan jasa komunikasi, sumber daya air dan listrik</t>
  </si>
  <si>
    <t>Tersedianya jasa komunikasi, sumber daya air dan listrik</t>
  </si>
  <si>
    <t xml:space="preserve">APBD </t>
  </si>
  <si>
    <t>1.21.1.21.01.01.05</t>
  </si>
  <si>
    <t>Tersedianya Jasa Jaminan Milik Daerah</t>
  </si>
  <si>
    <t>1.21.1.21.01.01.06</t>
  </si>
  <si>
    <t>Penyediaan Jasa Pemeliharaan &amp; Perizinan Kendaraan Dinas/Operasional</t>
  </si>
  <si>
    <t>Tersedianya Jasa Pemeliharaan &amp; Perizinan Kendaraan Dinas/Operasional</t>
  </si>
  <si>
    <t>1.21.1.21.01.01.08</t>
  </si>
  <si>
    <t>Tersedianya Jasa Kebersihan Kantor</t>
  </si>
  <si>
    <t>1.21.1.21.01.01.09</t>
  </si>
  <si>
    <t>1.21.1.21.01.01.10</t>
  </si>
  <si>
    <t>Tersedianya ATK</t>
  </si>
  <si>
    <t>1.21.1.21.01.01.11</t>
  </si>
  <si>
    <t>Tersedianya barang cetakan &amp; penggandaan</t>
  </si>
  <si>
    <t>1.21.1.21.01.01.12</t>
  </si>
  <si>
    <t>Penyediaan komponen instalasi listrik/penerangan bangunan kantor</t>
  </si>
  <si>
    <t xml:space="preserve">Tersedianya komponen listrik/ penerangan bangunan kantor </t>
  </si>
  <si>
    <t>1.21.1.21.01.01.15</t>
  </si>
  <si>
    <t>Penyediaan bahan bacaan dan perundang undangan</t>
  </si>
  <si>
    <t>Terpenuhinya penyediaan bahan bacaan</t>
  </si>
  <si>
    <t>1.21.1.21.01.01.16</t>
  </si>
  <si>
    <t>Penyediaan Bahan Logistik Kantor</t>
  </si>
  <si>
    <t>Tersedianya Bahan logistik kantor</t>
  </si>
  <si>
    <t>1.21.1.21.01.01.17</t>
  </si>
  <si>
    <t>Tersedianya notulen hasil rapat</t>
  </si>
  <si>
    <t>1.21.1.21.01.01.18</t>
  </si>
  <si>
    <t>Rapat-rapat koordinasi dan konsultasi ke luar daerah</t>
  </si>
  <si>
    <t>Program Peningkatan Sarana &amp; Prasarana Aparatur</t>
  </si>
  <si>
    <t>Outcome : Meningkatnya Sarana dan Prasarana Pendidikan</t>
  </si>
  <si>
    <t>1.21.1.21.01.02.07</t>
  </si>
  <si>
    <t>Tersedianya perlengkapan gedung kantor</t>
  </si>
  <si>
    <t>1 Paket</t>
  </si>
  <si>
    <t>1.21.1.21.01.02.22</t>
  </si>
  <si>
    <t>Terlaksananya pemeliharaan gedung kantor</t>
  </si>
  <si>
    <t>1.21.1.21.01.02.24</t>
  </si>
  <si>
    <t>Pemeliharaan rutin/berkala kendaraan dinas/operasional</t>
  </si>
  <si>
    <t>Terpeliharanya kendaraan dinas/ operasional roda 4 dan roda 2</t>
  </si>
  <si>
    <t xml:space="preserve">  </t>
  </si>
  <si>
    <t>Program Peningkatan Disiplin Aparatur</t>
  </si>
  <si>
    <t>Outcome : Meningkatnya kualitas SDM Kantor Ketahanan Pangan</t>
  </si>
  <si>
    <t>1.21.1.21.01.03.05</t>
  </si>
  <si>
    <t>Tersedianya pakaian untuk hari-hari tertentu</t>
  </si>
  <si>
    <t>Tersedianya pakaian dinas dan atributnya</t>
  </si>
  <si>
    <t>Program Peningkatan Pengembangan Sistem Pelaporan Capaian Kinerja &amp; Keuangan</t>
  </si>
  <si>
    <t>1.21.1.21.01.06.03</t>
  </si>
  <si>
    <t xml:space="preserve">Penyusunan Pelaporan Prognosis Realisasi Anggaran </t>
  </si>
  <si>
    <t>Tersusunnya Pelaporan Kegiatan Kantor</t>
  </si>
  <si>
    <t>Program Peningkatan Ketahanan Pangan</t>
  </si>
  <si>
    <t>Outcome : Meningkatnya Ketahanan Pangan di Kota Cirebon</t>
  </si>
  <si>
    <t>1.21.1.21.01.16.01</t>
  </si>
  <si>
    <t>Penanganan daerah rawan pangan</t>
  </si>
  <si>
    <t>Tertanggulanginya Daerah Rawan Pangan</t>
  </si>
  <si>
    <t>1.21.1.21.01.16.03</t>
  </si>
  <si>
    <t>Analisis &amp; Penyusunan Pola Konsumsi &amp; Suplai Pangan</t>
  </si>
  <si>
    <t>Tersedianya hasil analisis &amp; penyusunan pola konstruksi &amp; suplai pangan</t>
  </si>
  <si>
    <t>1.21.1.21.01.16.04</t>
  </si>
  <si>
    <t>Analisis Rasio Jumlah Penduduk terhadap Jumlah Kebutuhan Pangan</t>
  </si>
  <si>
    <t>Terpantaunya kebutuhan pangan penduduk</t>
  </si>
  <si>
    <t>1.21.1.21.01.16.05</t>
  </si>
  <si>
    <t>Laporan berkala kondisi ketahanan pangan daerah</t>
  </si>
  <si>
    <t>Terselenggaranya rapat koordinasi dalam rangka penyusunan laporan kondisi ketahanan pangan daerah</t>
  </si>
  <si>
    <t>2 Kali</t>
  </si>
  <si>
    <t>1.21.1.21.01.16.06</t>
  </si>
  <si>
    <t>Kajian Rantai pasokan dan pemasaran pangan</t>
  </si>
  <si>
    <t>1.21.1.21.01.16.10</t>
  </si>
  <si>
    <t>Pemantauan &amp; analisis harga pangan pokok</t>
  </si>
  <si>
    <t>12 Kali</t>
  </si>
  <si>
    <t>1.21.1.21.01.16.13</t>
  </si>
  <si>
    <t>Pengembangan cadangan pangan daerah</t>
  </si>
  <si>
    <t>Tersedianya Cadangan Pangan Masyarakat</t>
  </si>
  <si>
    <t>100 ton beras</t>
  </si>
  <si>
    <t>1.21.1.21.01.16.14</t>
  </si>
  <si>
    <t>Terlaksananya kemandirian pangan</t>
  </si>
  <si>
    <t>2 Kelurahan</t>
  </si>
  <si>
    <t>Pengembangan Diversifikasi Pangan</t>
  </si>
  <si>
    <t>Terpromosikannya produk hasil binaan dan pangan lokal yang berimbang, bergizi aman dan halal</t>
  </si>
  <si>
    <t>1.21.1.21.01.16.21</t>
  </si>
  <si>
    <t>Terpenuhinya Informasi pasar</t>
  </si>
  <si>
    <t>Peningkatan mutu dan keamanan pangan</t>
  </si>
  <si>
    <t>Terlaksananya lomba cipta menu beragam, bergizi berimbang, aman dan halal</t>
  </si>
  <si>
    <t>1 Kali</t>
  </si>
  <si>
    <t>1.21.1.21.01.16.23</t>
  </si>
  <si>
    <t>Tersalurnya beras ke penerima beras miskin</t>
  </si>
  <si>
    <t>17.622 RTS-PM</t>
  </si>
  <si>
    <t>Penyuluhan Sumber Pangan Alternatif</t>
  </si>
  <si>
    <t>Terlaksananya Sosialisasi One Day No Rice &amp; Sumber Pangan Alternatif</t>
  </si>
  <si>
    <t xml:space="preserve">100 Peserta </t>
  </si>
  <si>
    <t>1.21.1.21.01.16.31</t>
  </si>
  <si>
    <t>Monitoring, evaluasi dan pelaporan</t>
  </si>
  <si>
    <t>Pengadaan Pakaian Khusus Hari-hari tertentu</t>
  </si>
  <si>
    <t>Pengiriman lewat Email</t>
  </si>
  <si>
    <t>Pembayaran listrik lewat token</t>
  </si>
  <si>
    <t>Disesuaikan dgn jumlah kendaraan</t>
  </si>
  <si>
    <t>Penambahan 1 personil</t>
  </si>
  <si>
    <t>Penambahan item sarana</t>
  </si>
  <si>
    <t>Penyesuaian Standar biaya</t>
  </si>
  <si>
    <t>Disesuaikan dengan kebutuhan</t>
  </si>
  <si>
    <t>Penambahan item perlengkapan gedung kantor</t>
  </si>
  <si>
    <t>Penambahan Personil</t>
  </si>
  <si>
    <t>Penambahan Volumen dari 2 ke 4 kali pertemuan</t>
  </si>
  <si>
    <t>Dilaksanakan setiap Tahun (SPM)</t>
  </si>
  <si>
    <t>Penambahan lokasi pemantauan</t>
  </si>
  <si>
    <t>Penambahan Pagu dukungan Pemda terhadap Program Nasional sampai tingkat RT,RW.</t>
  </si>
  <si>
    <t>Penambahan Volume dari 2 ke 4 kali</t>
  </si>
  <si>
    <t>Penambahan Volume dari 1 ke 5 kelompok</t>
  </si>
  <si>
    <t>Terlaksananya Promosi &amp; Sosialisasi Penganekaragamanpangan dengan prinsip B2SA, informasi aplikasiteknulogi pasca panen</t>
  </si>
  <si>
    <t>Penambahan Volume dari 2 ke 5 kali kegiatan</t>
  </si>
  <si>
    <t>JUMLAH</t>
  </si>
  <si>
    <t>Rencana Tahun 2015</t>
  </si>
  <si>
    <t>Prakiraan Maju Rencana Tahun 2016</t>
  </si>
  <si>
    <t>5 Paket</t>
  </si>
  <si>
    <t>REKAPITULASI EVALUASI HASIL PELAKSANAAN RENJA SKPD DAN PENCAPAIAN RENSTRA SKPD S/D TAHUN 2015 KANTOR KETAHANAN PANGAN KOTA CIREBON</t>
  </si>
  <si>
    <t>Realisasi Target Kinerja Hasil Program dan Keluaran Kegiatan s/d dengan Tahun  (n-3)</t>
  </si>
  <si>
    <t>Target dan Realisasi Kinerja Program dan Kegiatan Tahun Lalu (n-2)</t>
  </si>
  <si>
    <t>Target Renja SKPD Tahun (n-2)</t>
  </si>
  <si>
    <t>Realisasi Renja SKPD Tahun (n-2)</t>
  </si>
  <si>
    <t>Tingkat Realisasi (%)</t>
  </si>
  <si>
    <t>Target Program dan Kegiatan (Renja SKPD) Tahun (n-1)</t>
  </si>
  <si>
    <t>Prakiraan Realisasi Capaian Target Renstra SKPD s/d Tahun berjalan</t>
  </si>
  <si>
    <t>Realisasi capaian Program dan Kegiatan s/d Tahun berjalan (Tahun n-1)</t>
  </si>
  <si>
    <t>Tingkat Capaian Realisasi Target Renstra (%)</t>
  </si>
  <si>
    <t>8=(7/6)</t>
  </si>
  <si>
    <t>10=(5+7+9)</t>
  </si>
  <si>
    <t>11=(10/4)</t>
  </si>
  <si>
    <t>Penyusunan Renstra SKPD</t>
  </si>
  <si>
    <t>Tersedianya Dokumen Renstra SKPD 2013-2018</t>
  </si>
  <si>
    <t>PENCAPAIAN KINERJA PELAYANAN KANTOR KETAHANAN PANGAN</t>
  </si>
  <si>
    <t xml:space="preserve">KOTA CIREBON </t>
  </si>
  <si>
    <t>No.</t>
  </si>
  <si>
    <t>Indikator</t>
  </si>
  <si>
    <t>SPM/ Standar Nasional</t>
  </si>
  <si>
    <t>IKK</t>
  </si>
  <si>
    <t>Target Renstra SKPD</t>
  </si>
  <si>
    <t>Realisasi Capaian</t>
  </si>
  <si>
    <t>Proyeksi</t>
  </si>
  <si>
    <t>Catatan Analisis</t>
  </si>
  <si>
    <t>Tahun 2014</t>
  </si>
  <si>
    <t>Tahun 2015</t>
  </si>
  <si>
    <t>Tahun 2016</t>
  </si>
  <si>
    <t>Ketersediaan Energi dan Protein perkapita</t>
  </si>
  <si>
    <t xml:space="preserve">2. </t>
  </si>
  <si>
    <t>Penguatan cadangan pangan</t>
  </si>
  <si>
    <t>a.</t>
  </si>
  <si>
    <t>b.</t>
  </si>
  <si>
    <t>Adanya lembagacadangan pangan masyarakat minimal 1-2 bulan di setiap Kecamatan</t>
  </si>
  <si>
    <t>c.</t>
  </si>
  <si>
    <t>Berfungsi untuk antisipasi masalah pangan pada musim paceklik, gagal panen, bencana alam sekala lokal dan antisipasi keterlambatan pasokan pangan dari luar</t>
  </si>
  <si>
    <t>Ketersediaan informasi pasokan, harga dan akses pangan daerah</t>
  </si>
  <si>
    <t xml:space="preserve">Menyediakan data dan informasi mencakup komoditas : Gabah/beras, jagung, kedelai, daging sapi, daging ayam, telur, minyak goreng, gula pasir, cabe merah yang disajikan dalam periode mingguan/ bulanan/ kuartal/ tahunan </t>
  </si>
  <si>
    <t>Stabilitasi harga dan pasokan pangan</t>
  </si>
  <si>
    <t>Harga dinyatakan stabil jika gejolak harga pangan di suatu wilayah kurang dari 25% dari kondisi normal</t>
  </si>
  <si>
    <t>Pasokan pangan dinyatakan stabil jika penurunan pasokan pangan disuatu wilayah berkisar antara 5% - 40%</t>
  </si>
  <si>
    <t xml:space="preserve">Penanganan rawan pangan dilakukan pertama melalui pencegahan kerawanan pangan untuk menghindari terjadinya rawan pangan disuatu wilayah sedini mungkin dan kedua melakukan penanggulangan kerawanan pangan pada daerah yang rawan kronis melalui program-program sehingga rawan pangan diwilayah tersebut dapat tertangani, dan penanggulangan daerah rawan transien melalui bantuan sosial  </t>
  </si>
  <si>
    <t>Peningkatan Skor Pola Pangan Harapan (PPH)</t>
  </si>
  <si>
    <t>Penyediaan informasi penganekaragaman konsumsi pangan masyarakat yang beragam, bergizi dan berimbang , sesuai Standar Kecukupan Energi dan Protein Perkapita Perhari (PPH)</t>
  </si>
  <si>
    <t>Peningakatan KAP (Knowledge, Anttitude, Practise) konsumsi pangan pada masyarakt tentang pangan lokal, teknologi pengolahan pangan, pemanfaatan lahan pekarangan dan penguatan kelembagaan</t>
  </si>
  <si>
    <t>Pengawasan dan Pembinaan Keamanan Pangan</t>
  </si>
  <si>
    <t>Penyediaan informasi tentang keamanan pangan, khususnya pangan segar</t>
  </si>
  <si>
    <t xml:space="preserve">b. </t>
  </si>
  <si>
    <t>Koordinasi dengan instansi terkait tentang pengendalian, pengawasan dan monitoring peredaran bahan kimia berbahaya yang disalah gunakan untuk pangan</t>
  </si>
  <si>
    <t>Pembinaan dan pengawasan mutu dan keamanan produk  pangan terhadap UMKM pangan</t>
  </si>
  <si>
    <t>d.</t>
  </si>
  <si>
    <t>Peningkatan pengetahuan dan pemahaman terhadap keamanan pangan di sekolah</t>
  </si>
  <si>
    <t>e.</t>
  </si>
  <si>
    <t>Pembinaan dan pengawasan produk pangan</t>
  </si>
  <si>
    <t>f.</t>
  </si>
  <si>
    <t>Pembinaan dan pengawasan produk pabrikan skala kecil/ rumah tangga</t>
  </si>
  <si>
    <t>DAN PRAKIRAAN MAJU TAHUN 2016</t>
  </si>
  <si>
    <t>Rencana Tahun 2015 (Tahun Rencana)</t>
  </si>
  <si>
    <t>1.21.1.21.01.01.14</t>
  </si>
  <si>
    <t>Penyediaan Peralatan Rumah Tangga</t>
  </si>
  <si>
    <t>Terpenuhinya peralatan rumah tangga</t>
  </si>
  <si>
    <t>1.21.1.21.01.02.05</t>
  </si>
  <si>
    <t>1.21.1.21.01.03.02</t>
  </si>
  <si>
    <t>1.21.1.21.01.06.08</t>
  </si>
  <si>
    <t>1.21.1.21.01.16.02</t>
  </si>
  <si>
    <t>1.21.1.21.01.16.07</t>
  </si>
  <si>
    <t>12 laporan/ 12 bulan</t>
  </si>
  <si>
    <t>1.21.1.21.01.16.35</t>
  </si>
  <si>
    <t>1  Dokumen</t>
  </si>
  <si>
    <t>1.21.1.21.01.16.37</t>
  </si>
  <si>
    <t>1.21.1.21.01.17.01</t>
  </si>
  <si>
    <t>1.21.1.21.01.17.02</t>
  </si>
  <si>
    <t>60%</t>
  </si>
  <si>
    <t>1.21.1.21.01.17.03</t>
  </si>
  <si>
    <t>1.21.1.21.01.17.04</t>
  </si>
  <si>
    <t>1.21.1.21.01.17.06</t>
  </si>
  <si>
    <t>TABEL 2.5</t>
  </si>
  <si>
    <t>TABEL 2.2</t>
  </si>
  <si>
    <t>USULAN PROGRAM DAN KEGIATAN DARI PARA PEMANGKU KEPENTINGAN TAHUN…..</t>
  </si>
  <si>
    <t>Program/Kegiatan</t>
  </si>
  <si>
    <t>Indikator Kinerja</t>
  </si>
  <si>
    <t>Besaran/ Volume</t>
  </si>
  <si>
    <t>Catatan</t>
  </si>
  <si>
    <t>TABEL 2.1</t>
  </si>
  <si>
    <t>TABEL 2.6</t>
  </si>
  <si>
    <t>1.21.1.21.01.02.09</t>
  </si>
  <si>
    <t>Angka Kecukupan Gizi (AKG) ditetapkan di Indonesia setiap lima tahun sekali melalui Forum Widyakarya Nasional Pangan dan Gizi (WKNPG). Salah satu rekomendasi WKNPG ke VIII Tahun 2011 menetapkan tingkat ketersediaan energi sebesar 2.400 kkal/kapita/hari dan protein 57 gram/perkapita/ perhari</t>
  </si>
  <si>
    <t>Penyediaan cadangan pangan sebesar 100 ton ekuivalen beras di tingkat Kota untuk kebutuhan miimal 3 bulan, yang bersifat pangan pokok tertentu dan sesuai dengan potensi lokal</t>
  </si>
  <si>
    <t>RUMUSAN RENCANA PROGRAM DAN KEGIATAN SKPD TAHUN 2015</t>
  </si>
  <si>
    <t>Dok</t>
  </si>
  <si>
    <t>Paket</t>
  </si>
  <si>
    <t xml:space="preserve">Target Kinerja Capaian Program (Renstra SKPD) </t>
  </si>
  <si>
    <t>Tahun</t>
  </si>
  <si>
    <t>Bulan</t>
  </si>
  <si>
    <t>Dokumen</t>
  </si>
  <si>
    <t>Kelurahan</t>
  </si>
  <si>
    <t>Kel</t>
  </si>
  <si>
    <t>Kali</t>
  </si>
  <si>
    <t>Ton</t>
  </si>
  <si>
    <t>RTS-PM</t>
  </si>
  <si>
    <t>AKE = 2.400 kkal Protein = 57 gr</t>
  </si>
  <si>
    <t>100 ton ekivalen beras</t>
  </si>
  <si>
    <t>data harga mingguan</t>
  </si>
  <si>
    <t>penurunan/kenaikan harga &lt;25% (fluktuasi harga &lt;25%)</t>
  </si>
  <si>
    <t>Penanganan daerah rawan pangan (jumlah 13 Kelurahan)</t>
  </si>
  <si>
    <t>Skor PPH = 85 Point</t>
  </si>
  <si>
    <t>Jumlah sampel pangan yang aman dari jumlah yang diperksa sampel 80%</t>
  </si>
</sst>
</file>

<file path=xl/styles.xml><?xml version="1.0" encoding="utf-8"?>
<styleSheet xmlns="http://schemas.openxmlformats.org/spreadsheetml/2006/main">
  <fonts count="21">
    <font>
      <sz val="11"/>
      <color theme="1"/>
      <name val="Calibri"/>
      <family val="2"/>
      <charset val="1"/>
      <scheme val="minor"/>
    </font>
    <font>
      <sz val="11"/>
      <color theme="1"/>
      <name val="Arial Narrow"/>
      <family val="2"/>
    </font>
    <font>
      <b/>
      <sz val="11"/>
      <color theme="1"/>
      <name val="Arial Narrow"/>
      <family val="2"/>
    </font>
    <font>
      <b/>
      <sz val="10"/>
      <color theme="1"/>
      <name val="Arial Narrow"/>
      <family val="2"/>
    </font>
    <font>
      <sz val="10"/>
      <color theme="1"/>
      <name val="Arial Narrow"/>
      <family val="2"/>
    </font>
    <font>
      <sz val="11"/>
      <color theme="1"/>
      <name val="Calibri"/>
      <family val="2"/>
      <charset val="1"/>
      <scheme val="minor"/>
    </font>
    <font>
      <sz val="9"/>
      <name val="Arial Narrow"/>
      <family val="2"/>
    </font>
    <font>
      <sz val="9"/>
      <color theme="1"/>
      <name val="Arial Narrow"/>
      <family val="2"/>
    </font>
    <font>
      <b/>
      <u/>
      <sz val="11"/>
      <color theme="1"/>
      <name val="Arial Narrow"/>
      <family val="2"/>
    </font>
    <font>
      <b/>
      <sz val="9"/>
      <name val="Arial Narrow"/>
      <family val="2"/>
    </font>
    <font>
      <b/>
      <sz val="11"/>
      <color theme="1"/>
      <name val="Calibri"/>
      <family val="2"/>
      <charset val="1"/>
      <scheme val="minor"/>
    </font>
    <font>
      <b/>
      <sz val="14"/>
      <color theme="1"/>
      <name val="Arial"/>
      <family val="2"/>
    </font>
    <font>
      <b/>
      <sz val="11"/>
      <color theme="1"/>
      <name val="Arial"/>
      <family val="2"/>
    </font>
    <font>
      <b/>
      <sz val="10"/>
      <color theme="1"/>
      <name val="Arial"/>
      <family val="2"/>
    </font>
    <font>
      <b/>
      <sz val="11"/>
      <color theme="1"/>
      <name val="Calibri"/>
      <family val="2"/>
      <scheme val="minor"/>
    </font>
    <font>
      <sz val="10"/>
      <color theme="1"/>
      <name val="Arial"/>
      <family val="2"/>
    </font>
    <font>
      <b/>
      <u/>
      <sz val="10"/>
      <color theme="1"/>
      <name val="Arial"/>
      <family val="2"/>
    </font>
    <font>
      <i/>
      <sz val="10"/>
      <color theme="1"/>
      <name val="Arial Narrow"/>
      <family val="2"/>
    </font>
    <font>
      <sz val="12"/>
      <color theme="1"/>
      <name val="Arial Narrow"/>
      <family val="2"/>
    </font>
    <font>
      <b/>
      <u/>
      <sz val="12"/>
      <color theme="1"/>
      <name val="Arial Narrow"/>
      <family val="2"/>
    </font>
    <font>
      <sz val="11"/>
      <color theme="1"/>
      <name val="Arial"/>
      <family val="2"/>
    </font>
  </fonts>
  <fills count="2">
    <fill>
      <patternFill patternType="none"/>
    </fill>
    <fill>
      <patternFill patternType="gray125"/>
    </fill>
  </fills>
  <borders count="3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double">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style="thin">
        <color auto="1"/>
      </left>
      <right/>
      <top/>
      <bottom/>
      <diagonal/>
    </border>
    <border>
      <left/>
      <right style="thin">
        <color auto="1"/>
      </right>
      <top/>
      <bottom/>
      <diagonal/>
    </border>
    <border>
      <left/>
      <right/>
      <top/>
      <bottom style="thin">
        <color auto="1"/>
      </bottom>
      <diagonal/>
    </border>
    <border>
      <left/>
      <right/>
      <top style="thin">
        <color auto="1"/>
      </top>
      <bottom style="double">
        <color auto="1"/>
      </bottom>
      <diagonal/>
    </border>
    <border>
      <left style="thin">
        <color auto="1"/>
      </left>
      <right style="thin">
        <color auto="1"/>
      </right>
      <top style="thin">
        <color auto="1"/>
      </top>
      <bottom style="hair">
        <color auto="1"/>
      </bottom>
      <diagonal/>
    </border>
    <border>
      <left/>
      <right/>
      <top style="thin">
        <color indexed="64"/>
      </top>
      <bottom/>
      <diagonal/>
    </border>
    <border>
      <left style="thin">
        <color auto="1"/>
      </left>
      <right style="thin">
        <color auto="1"/>
      </right>
      <top/>
      <bottom style="hair">
        <color auto="1"/>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thin">
        <color auto="1"/>
      </right>
      <top style="double">
        <color auto="1"/>
      </top>
      <bottom/>
      <diagonal/>
    </border>
    <border>
      <left/>
      <right style="thin">
        <color auto="1"/>
      </right>
      <top style="double">
        <color auto="1"/>
      </top>
      <bottom/>
      <diagonal/>
    </border>
    <border>
      <left style="thin">
        <color auto="1"/>
      </left>
      <right/>
      <top style="double">
        <color auto="1"/>
      </top>
      <bottom/>
      <diagonal/>
    </border>
    <border>
      <left/>
      <right style="thin">
        <color auto="1"/>
      </right>
      <top style="hair">
        <color auto="1"/>
      </top>
      <bottom/>
      <diagonal/>
    </border>
  </borders>
  <cellStyleXfs count="2">
    <xf numFmtId="0" fontId="0" fillId="0" borderId="0"/>
    <xf numFmtId="9" fontId="5" fillId="0" borderId="0" applyFont="0" applyFill="0" applyBorder="0" applyAlignment="0" applyProtection="0"/>
  </cellStyleXfs>
  <cellXfs count="433">
    <xf numFmtId="0" fontId="0" fillId="0" borderId="0" xfId="0"/>
    <xf numFmtId="0" fontId="4" fillId="0" borderId="5" xfId="0" applyFont="1" applyBorder="1" applyAlignment="1">
      <alignment horizontal="center" vertical="top"/>
    </xf>
    <xf numFmtId="0" fontId="4" fillId="0" borderId="5" xfId="0" applyFont="1" applyBorder="1" applyAlignment="1">
      <alignment vertical="top"/>
    </xf>
    <xf numFmtId="0" fontId="4" fillId="0" borderId="14" xfId="0" applyFont="1" applyBorder="1" applyAlignment="1">
      <alignment vertical="top"/>
    </xf>
    <xf numFmtId="0" fontId="4" fillId="0" borderId="15" xfId="0" applyFont="1" applyBorder="1" applyAlignment="1">
      <alignment vertical="top"/>
    </xf>
    <xf numFmtId="9" fontId="4" fillId="0" borderId="5" xfId="0" applyNumberFormat="1" applyFont="1" applyBorder="1" applyAlignment="1">
      <alignment horizontal="center" vertical="top"/>
    </xf>
    <xf numFmtId="0" fontId="4" fillId="0" borderId="14" xfId="0" applyFont="1" applyBorder="1" applyAlignment="1">
      <alignment horizontal="left" vertical="top" wrapText="1"/>
    </xf>
    <xf numFmtId="0" fontId="4" fillId="0" borderId="15" xfId="0" applyFont="1" applyBorder="1" applyAlignment="1">
      <alignment horizontal="left" vertical="top" wrapText="1"/>
    </xf>
    <xf numFmtId="0" fontId="3" fillId="0" borderId="11" xfId="0" applyFont="1" applyBorder="1" applyAlignment="1">
      <alignment horizontal="center" vertical="center" wrapText="1"/>
    </xf>
    <xf numFmtId="0" fontId="1" fillId="0" borderId="5" xfId="0" applyFont="1" applyBorder="1"/>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0" fontId="4" fillId="0" borderId="0" xfId="0" applyFont="1"/>
    <xf numFmtId="0" fontId="3" fillId="0" borderId="0" xfId="0" applyFont="1" applyAlignment="1"/>
    <xf numFmtId="0" fontId="3" fillId="0" borderId="0" xfId="0" applyFont="1"/>
    <xf numFmtId="0" fontId="4" fillId="0" borderId="0" xfId="0" applyFont="1" applyAlignment="1">
      <alignment horizontal="center" vertical="center" wrapText="1"/>
    </xf>
    <xf numFmtId="0" fontId="3" fillId="0" borderId="4" xfId="0" applyFont="1" applyBorder="1" applyAlignment="1">
      <alignment horizontal="center"/>
    </xf>
    <xf numFmtId="0" fontId="4" fillId="0" borderId="5" xfId="0" quotePrefix="1" applyFont="1" applyBorder="1" applyAlignment="1">
      <alignment vertical="top"/>
    </xf>
    <xf numFmtId="0" fontId="4" fillId="0" borderId="14" xfId="0" quotePrefix="1" applyFont="1" applyBorder="1" applyAlignment="1">
      <alignment horizontal="left" vertical="top" wrapText="1"/>
    </xf>
    <xf numFmtId="3" fontId="4" fillId="0" borderId="5" xfId="0" applyNumberFormat="1" applyFont="1" applyBorder="1" applyAlignment="1">
      <alignment horizontal="right" vertical="top"/>
    </xf>
    <xf numFmtId="1" fontId="4" fillId="0" borderId="5" xfId="0" applyNumberFormat="1" applyFont="1" applyBorder="1" applyAlignment="1">
      <alignment horizontal="center" vertical="top"/>
    </xf>
    <xf numFmtId="10" fontId="4" fillId="0" borderId="5" xfId="0" applyNumberFormat="1" applyFont="1" applyBorder="1" applyAlignment="1">
      <alignment horizontal="center" vertical="top"/>
    </xf>
    <xf numFmtId="1" fontId="4" fillId="0" borderId="5" xfId="0" applyNumberFormat="1" applyFont="1" applyBorder="1" applyAlignment="1">
      <alignment horizontal="right" vertical="top"/>
    </xf>
    <xf numFmtId="9" fontId="4" fillId="0" borderId="5" xfId="1" applyNumberFormat="1" applyFont="1" applyBorder="1" applyAlignment="1">
      <alignment horizontal="center" vertical="top"/>
    </xf>
    <xf numFmtId="10" fontId="4" fillId="0" borderId="5" xfId="1" applyNumberFormat="1" applyFont="1" applyBorder="1" applyAlignment="1">
      <alignment horizontal="center" vertical="top"/>
    </xf>
    <xf numFmtId="1" fontId="4" fillId="0" borderId="5" xfId="0" applyNumberFormat="1" applyFont="1" applyBorder="1" applyAlignment="1">
      <alignment vertical="top"/>
    </xf>
    <xf numFmtId="1" fontId="4" fillId="0" borderId="0" xfId="0" applyNumberFormat="1" applyFont="1" applyBorder="1"/>
    <xf numFmtId="9" fontId="4" fillId="0" borderId="15" xfId="0" applyNumberFormat="1" applyFont="1" applyBorder="1" applyAlignment="1">
      <alignment horizontal="center" vertical="top"/>
    </xf>
    <xf numFmtId="0" fontId="4" fillId="0" borderId="5" xfId="0" applyFont="1" applyBorder="1"/>
    <xf numFmtId="0" fontId="4" fillId="0" borderId="15" xfId="0" applyFont="1" applyBorder="1"/>
    <xf numFmtId="0" fontId="4" fillId="0" borderId="5" xfId="0" applyFont="1" applyBorder="1" applyAlignment="1">
      <alignment horizontal="center"/>
    </xf>
    <xf numFmtId="3" fontId="4" fillId="0" borderId="5" xfId="0" applyNumberFormat="1" applyFont="1" applyBorder="1" applyAlignment="1">
      <alignment horizontal="right"/>
    </xf>
    <xf numFmtId="0" fontId="4" fillId="0" borderId="15" xfId="0" quotePrefix="1" applyFont="1" applyBorder="1" applyAlignment="1">
      <alignment vertical="top" wrapText="1"/>
    </xf>
    <xf numFmtId="0" fontId="4" fillId="0" borderId="7" xfId="0" applyFont="1" applyBorder="1"/>
    <xf numFmtId="0" fontId="4" fillId="0" borderId="10" xfId="0" applyFont="1" applyBorder="1"/>
    <xf numFmtId="0" fontId="4" fillId="0" borderId="11" xfId="0" applyFont="1" applyBorder="1"/>
    <xf numFmtId="3" fontId="4" fillId="0" borderId="7" xfId="0" applyNumberFormat="1" applyFont="1" applyBorder="1" applyAlignment="1">
      <alignment horizontal="right"/>
    </xf>
    <xf numFmtId="0" fontId="4" fillId="0" borderId="0" xfId="0" applyFont="1" applyAlignment="1">
      <alignment horizontal="right"/>
    </xf>
    <xf numFmtId="1" fontId="4" fillId="0" borderId="0" xfId="0" applyNumberFormat="1" applyFont="1" applyBorder="1" applyAlignment="1">
      <alignment vertical="top"/>
    </xf>
    <xf numFmtId="0" fontId="3" fillId="0" borderId="14" xfId="0" applyFont="1" applyBorder="1" applyAlignment="1">
      <alignment vertical="top" wrapText="1"/>
    </xf>
    <xf numFmtId="0" fontId="3" fillId="0" borderId="0" xfId="0" applyFont="1" applyBorder="1" applyAlignment="1">
      <alignment vertical="top"/>
    </xf>
    <xf numFmtId="0" fontId="6" fillId="0" borderId="5" xfId="0" applyFont="1" applyBorder="1" applyAlignment="1">
      <alignment horizontal="center" vertical="top"/>
    </xf>
    <xf numFmtId="9" fontId="6" fillId="0" borderId="5" xfId="0" applyNumberFormat="1" applyFont="1" applyBorder="1" applyAlignment="1">
      <alignment horizontal="center" vertical="top"/>
    </xf>
    <xf numFmtId="3" fontId="4" fillId="0" borderId="5" xfId="0" applyNumberFormat="1" applyFont="1" applyBorder="1" applyAlignment="1">
      <alignment vertical="top"/>
    </xf>
    <xf numFmtId="3" fontId="4" fillId="0" borderId="7" xfId="0" applyNumberFormat="1" applyFont="1" applyBorder="1" applyAlignment="1">
      <alignment vertical="top"/>
    </xf>
    <xf numFmtId="3" fontId="4" fillId="0" borderId="5" xfId="0" applyNumberFormat="1" applyFont="1" applyBorder="1" applyAlignment="1">
      <alignment horizontal="center" vertical="top"/>
    </xf>
    <xf numFmtId="3" fontId="4" fillId="0" borderId="14" xfId="0" applyNumberFormat="1" applyFont="1" applyBorder="1" applyAlignment="1">
      <alignment horizontal="left" vertical="top" wrapText="1"/>
    </xf>
    <xf numFmtId="3" fontId="4" fillId="0" borderId="15" xfId="0" applyNumberFormat="1" applyFont="1" applyBorder="1" applyAlignment="1">
      <alignment horizontal="left" vertical="top" wrapText="1"/>
    </xf>
    <xf numFmtId="9" fontId="4" fillId="0" borderId="7" xfId="1" applyNumberFormat="1" applyFont="1" applyBorder="1" applyAlignment="1">
      <alignment horizontal="center" vertical="top"/>
    </xf>
    <xf numFmtId="0" fontId="4" fillId="0" borderId="0" xfId="0" applyFont="1" applyBorder="1"/>
    <xf numFmtId="3" fontId="3" fillId="0" borderId="0" xfId="0" applyNumberFormat="1" applyFont="1" applyBorder="1" applyAlignment="1">
      <alignment vertical="top"/>
    </xf>
    <xf numFmtId="3" fontId="4" fillId="0" borderId="0" xfId="0" applyNumberFormat="1" applyFont="1" applyBorder="1" applyAlignment="1">
      <alignment vertical="top"/>
    </xf>
    <xf numFmtId="9" fontId="3" fillId="0" borderId="5" xfId="0" applyNumberFormat="1" applyFont="1" applyBorder="1" applyAlignment="1">
      <alignment horizontal="center" vertical="top"/>
    </xf>
    <xf numFmtId="0" fontId="3" fillId="0" borderId="17" xfId="0" applyFont="1" applyBorder="1" applyAlignment="1">
      <alignment horizontal="center"/>
    </xf>
    <xf numFmtId="0" fontId="1" fillId="0" borderId="0" xfId="0" applyFont="1" applyAlignment="1">
      <alignment horizontal="center"/>
    </xf>
    <xf numFmtId="0" fontId="8" fillId="0" borderId="0" xfId="0" applyFont="1" applyAlignment="1">
      <alignment horizontal="center"/>
    </xf>
    <xf numFmtId="0" fontId="4" fillId="0" borderId="14" xfId="0" applyFont="1" applyBorder="1" applyAlignment="1">
      <alignment horizontal="left" vertical="top" wrapText="1"/>
    </xf>
    <xf numFmtId="0" fontId="4" fillId="0" borderId="15" xfId="0" applyFont="1" applyBorder="1" applyAlignment="1">
      <alignment horizontal="left" vertical="top" wrapText="1"/>
    </xf>
    <xf numFmtId="0" fontId="4" fillId="0" borderId="0" xfId="0" applyFont="1" applyBorder="1" applyAlignment="1">
      <alignment horizontal="left" vertical="top" wrapText="1"/>
    </xf>
    <xf numFmtId="0" fontId="4" fillId="0" borderId="0" xfId="0" quotePrefix="1" applyFont="1" applyBorder="1" applyAlignment="1">
      <alignment horizontal="left" vertical="top" wrapText="1"/>
    </xf>
    <xf numFmtId="0" fontId="4" fillId="0" borderId="0" xfId="0" applyFont="1" applyBorder="1" applyAlignment="1">
      <alignment vertical="top"/>
    </xf>
    <xf numFmtId="0" fontId="4" fillId="0" borderId="7" xfId="0" applyFont="1" applyBorder="1" applyAlignment="1">
      <alignment horizontal="center"/>
    </xf>
    <xf numFmtId="0" fontId="4" fillId="0" borderId="16" xfId="0" applyFont="1" applyBorder="1"/>
    <xf numFmtId="0" fontId="4" fillId="0" borderId="15" xfId="0" applyFont="1" applyBorder="1" applyAlignment="1">
      <alignment horizontal="left" vertical="top" wrapText="1"/>
    </xf>
    <xf numFmtId="0" fontId="3" fillId="0" borderId="5" xfId="0" applyFont="1" applyBorder="1" applyAlignment="1">
      <alignment horizontal="center" vertical="center" wrapText="1"/>
    </xf>
    <xf numFmtId="0" fontId="4" fillId="0" borderId="14" xfId="0" applyFont="1" applyBorder="1" applyAlignment="1">
      <alignment horizontal="left" vertical="top" wrapText="1"/>
    </xf>
    <xf numFmtId="0" fontId="4" fillId="0" borderId="15" xfId="0" applyFont="1" applyBorder="1" applyAlignment="1">
      <alignment vertical="top" wrapText="1"/>
    </xf>
    <xf numFmtId="0" fontId="4" fillId="0" borderId="14" xfId="0" applyFont="1" applyBorder="1" applyAlignment="1">
      <alignment vertical="top" wrapText="1"/>
    </xf>
    <xf numFmtId="0" fontId="3" fillId="0" borderId="12" xfId="0" applyFont="1" applyBorder="1" applyAlignment="1">
      <alignment horizontal="center"/>
    </xf>
    <xf numFmtId="1" fontId="4" fillId="0" borderId="5" xfId="0" applyNumberFormat="1" applyFont="1" applyBorder="1" applyAlignment="1">
      <alignment horizontal="center" vertical="top" wrapText="1"/>
    </xf>
    <xf numFmtId="0" fontId="4" fillId="0" borderId="14" xfId="0" quotePrefix="1" applyFont="1" applyBorder="1" applyAlignment="1">
      <alignment horizontal="left" vertical="top" wrapText="1"/>
    </xf>
    <xf numFmtId="0" fontId="3" fillId="0" borderId="5" xfId="0" applyFont="1" applyBorder="1" applyAlignment="1">
      <alignment horizontal="center"/>
    </xf>
    <xf numFmtId="0" fontId="3" fillId="0" borderId="14" xfId="0" applyFont="1" applyBorder="1" applyAlignment="1">
      <alignment horizontal="center"/>
    </xf>
    <xf numFmtId="0" fontId="3" fillId="0" borderId="15" xfId="0" applyFont="1" applyBorder="1" applyAlignment="1">
      <alignment horizontal="center"/>
    </xf>
    <xf numFmtId="0" fontId="3" fillId="0" borderId="5" xfId="0" applyFont="1" applyBorder="1" applyAlignment="1">
      <alignment horizontal="left"/>
    </xf>
    <xf numFmtId="0" fontId="3" fillId="0" borderId="14" xfId="0" applyFont="1" applyBorder="1" applyAlignment="1">
      <alignment horizontal="left"/>
    </xf>
    <xf numFmtId="0" fontId="4" fillId="0" borderId="5" xfId="0" applyFont="1" applyBorder="1" applyAlignment="1">
      <alignment horizontal="left"/>
    </xf>
    <xf numFmtId="0" fontId="3" fillId="0" borderId="5" xfId="0" quotePrefix="1" applyFont="1" applyBorder="1" applyAlignment="1">
      <alignment vertical="top"/>
    </xf>
    <xf numFmtId="3" fontId="3" fillId="0" borderId="5" xfId="0" applyNumberFormat="1" applyFont="1" applyBorder="1" applyAlignment="1">
      <alignment horizontal="center" vertical="top"/>
    </xf>
    <xf numFmtId="3" fontId="3" fillId="0" borderId="5" xfId="0" applyNumberFormat="1" applyFont="1" applyBorder="1" applyAlignment="1">
      <alignment vertical="top"/>
    </xf>
    <xf numFmtId="1" fontId="3" fillId="0" borderId="5" xfId="0" applyNumberFormat="1" applyFont="1" applyBorder="1" applyAlignment="1">
      <alignment horizontal="center" vertical="top"/>
    </xf>
    <xf numFmtId="10" fontId="3" fillId="0" borderId="5" xfId="0" applyNumberFormat="1" applyFont="1" applyBorder="1" applyAlignment="1">
      <alignment horizontal="center" vertical="top"/>
    </xf>
    <xf numFmtId="0" fontId="3" fillId="0" borderId="5" xfId="0" applyFont="1" applyBorder="1"/>
    <xf numFmtId="0" fontId="3" fillId="0" borderId="15" xfId="0" applyFont="1" applyBorder="1" applyAlignment="1">
      <alignment vertical="top" wrapText="1"/>
    </xf>
    <xf numFmtId="1" fontId="3" fillId="0" borderId="0" xfId="0" applyNumberFormat="1" applyFont="1" applyBorder="1" applyAlignment="1">
      <alignment vertical="top"/>
    </xf>
    <xf numFmtId="10" fontId="3" fillId="0" borderId="5" xfId="1" applyNumberFormat="1" applyFont="1" applyBorder="1" applyAlignment="1">
      <alignment horizontal="center" vertical="top"/>
    </xf>
    <xf numFmtId="0" fontId="3" fillId="0" borderId="14" xfId="0" quotePrefix="1" applyFont="1" applyBorder="1" applyAlignment="1">
      <alignment horizontal="left" vertical="top" wrapText="1"/>
    </xf>
    <xf numFmtId="3" fontId="3" fillId="0" borderId="5" xfId="0" applyNumberFormat="1" applyFont="1" applyBorder="1" applyAlignment="1">
      <alignment horizontal="right" vertical="top"/>
    </xf>
    <xf numFmtId="1" fontId="3" fillId="0" borderId="5" xfId="0" applyNumberFormat="1" applyFont="1" applyBorder="1" applyAlignment="1">
      <alignment horizontal="right" vertical="top"/>
    </xf>
    <xf numFmtId="0" fontId="3" fillId="0" borderId="15" xfId="0" applyFont="1" applyBorder="1" applyAlignment="1">
      <alignment vertical="top"/>
    </xf>
    <xf numFmtId="0" fontId="9" fillId="0" borderId="5" xfId="0" applyFont="1" applyBorder="1" applyAlignment="1">
      <alignment horizontal="center" vertical="top"/>
    </xf>
    <xf numFmtId="9" fontId="9" fillId="0" borderId="5" xfId="0" applyNumberFormat="1" applyFont="1" applyBorder="1" applyAlignment="1">
      <alignment horizontal="center" vertical="top"/>
    </xf>
    <xf numFmtId="0" fontId="2" fillId="0" borderId="5" xfId="0" applyFont="1" applyBorder="1"/>
    <xf numFmtId="0" fontId="3" fillId="0" borderId="15" xfId="0" quotePrefix="1" applyFont="1" applyBorder="1" applyAlignment="1">
      <alignment vertical="top" wrapText="1"/>
    </xf>
    <xf numFmtId="0" fontId="3" fillId="0" borderId="5" xfId="0" applyFont="1" applyBorder="1" applyAlignment="1">
      <alignment vertical="top"/>
    </xf>
    <xf numFmtId="0" fontId="3" fillId="0" borderId="1" xfId="0" applyFont="1" applyBorder="1" applyAlignment="1">
      <alignment vertical="center" wrapText="1"/>
    </xf>
    <xf numFmtId="3" fontId="4" fillId="0" borderId="14" xfId="0" applyNumberFormat="1" applyFont="1" applyBorder="1" applyAlignment="1">
      <alignment vertical="top"/>
    </xf>
    <xf numFmtId="0" fontId="4" fillId="0" borderId="15" xfId="0" applyFont="1" applyBorder="1" applyAlignment="1">
      <alignment horizontal="left" vertical="top"/>
    </xf>
    <xf numFmtId="0" fontId="4" fillId="0" borderId="15" xfId="0" quotePrefix="1" applyFont="1" applyBorder="1" applyAlignment="1">
      <alignment vertical="top"/>
    </xf>
    <xf numFmtId="0" fontId="4" fillId="0" borderId="5" xfId="0" applyFont="1" applyBorder="1" applyAlignment="1">
      <alignment horizontal="left" vertical="top"/>
    </xf>
    <xf numFmtId="3" fontId="7" fillId="0" borderId="5" xfId="0" applyNumberFormat="1" applyFont="1" applyBorder="1" applyAlignment="1">
      <alignment vertical="top" wrapText="1"/>
    </xf>
    <xf numFmtId="0" fontId="4" fillId="0" borderId="14" xfId="0" applyFont="1" applyBorder="1"/>
    <xf numFmtId="0" fontId="3" fillId="0" borderId="14" xfId="0" applyFont="1" applyBorder="1" applyAlignment="1">
      <alignment vertical="top"/>
    </xf>
    <xf numFmtId="9" fontId="9" fillId="0" borderId="15" xfId="0" applyNumberFormat="1" applyFont="1" applyBorder="1" applyAlignment="1">
      <alignment horizontal="center" vertical="top"/>
    </xf>
    <xf numFmtId="3" fontId="4" fillId="0" borderId="5" xfId="0" quotePrefix="1" applyNumberFormat="1" applyFont="1" applyBorder="1" applyAlignment="1">
      <alignment horizontal="left" vertical="top"/>
    </xf>
    <xf numFmtId="0" fontId="4" fillId="0" borderId="5" xfId="0" quotePrefix="1" applyFont="1" applyBorder="1" applyAlignment="1">
      <alignment horizontal="left"/>
    </xf>
    <xf numFmtId="0" fontId="4" fillId="0" borderId="0" xfId="0" applyFont="1" applyBorder="1" applyAlignment="1">
      <alignment horizontal="center" vertical="top" wrapText="1"/>
    </xf>
    <xf numFmtId="0" fontId="4" fillId="0" borderId="5" xfId="0" applyFont="1" applyBorder="1" applyAlignment="1">
      <alignment vertical="top" wrapText="1"/>
    </xf>
    <xf numFmtId="3" fontId="4" fillId="0" borderId="14" xfId="0" applyNumberFormat="1" applyFont="1" applyBorder="1" applyAlignment="1">
      <alignment vertical="top" wrapText="1"/>
    </xf>
    <xf numFmtId="3" fontId="4" fillId="0" borderId="15" xfId="0" applyNumberFormat="1" applyFont="1" applyBorder="1" applyAlignment="1">
      <alignment vertical="top" wrapText="1"/>
    </xf>
    <xf numFmtId="3" fontId="4" fillId="0" borderId="5" xfId="0" applyNumberFormat="1" applyFont="1" applyBorder="1" applyAlignment="1">
      <alignment vertical="top" wrapText="1"/>
    </xf>
    <xf numFmtId="0" fontId="4" fillId="0" borderId="5" xfId="0" applyFont="1" applyBorder="1" applyAlignment="1">
      <alignment horizontal="center" vertical="top" wrapText="1"/>
    </xf>
    <xf numFmtId="0" fontId="4" fillId="0" borderId="14" xfId="0" applyFont="1" applyBorder="1" applyAlignment="1">
      <alignment horizontal="left" vertical="top" wrapText="1"/>
    </xf>
    <xf numFmtId="0" fontId="4" fillId="0" borderId="15" xfId="0" applyFont="1" applyBorder="1" applyAlignment="1">
      <alignment horizontal="left" vertical="top" wrapText="1"/>
    </xf>
    <xf numFmtId="3" fontId="4" fillId="0" borderId="5" xfId="0" applyNumberFormat="1" applyFont="1" applyBorder="1" applyAlignment="1">
      <alignment horizontal="left" vertical="top" wrapText="1"/>
    </xf>
    <xf numFmtId="3" fontId="4" fillId="0" borderId="14" xfId="0" applyNumberFormat="1" applyFont="1" applyBorder="1" applyAlignment="1">
      <alignment horizontal="left" vertical="top" wrapText="1"/>
    </xf>
    <xf numFmtId="3" fontId="4" fillId="0" borderId="15" xfId="0" applyNumberFormat="1" applyFont="1" applyBorder="1" applyAlignment="1">
      <alignment horizontal="left" vertical="top" wrapText="1"/>
    </xf>
    <xf numFmtId="0" fontId="4" fillId="0" borderId="14" xfId="0" applyFont="1" applyBorder="1" applyAlignment="1">
      <alignment horizontal="center" vertical="top" wrapText="1"/>
    </xf>
    <xf numFmtId="0" fontId="4" fillId="0" borderId="15" xfId="0" applyFont="1" applyBorder="1" applyAlignment="1">
      <alignment horizontal="center" vertical="top" wrapText="1"/>
    </xf>
    <xf numFmtId="3" fontId="7" fillId="0" borderId="5" xfId="0" applyNumberFormat="1" applyFont="1" applyBorder="1" applyAlignment="1">
      <alignment horizontal="center" vertical="top" wrapText="1"/>
    </xf>
    <xf numFmtId="3" fontId="4" fillId="0" borderId="5" xfId="0" applyNumberFormat="1" applyFont="1" applyBorder="1" applyAlignment="1">
      <alignment horizontal="center" vertical="top" wrapText="1"/>
    </xf>
    <xf numFmtId="0" fontId="0" fillId="0" borderId="5" xfId="0" applyBorder="1" applyAlignment="1">
      <alignment horizontal="center"/>
    </xf>
    <xf numFmtId="0" fontId="4" fillId="0" borderId="5" xfId="0" applyFont="1" applyBorder="1" applyAlignment="1">
      <alignment horizontal="left" vertical="top" wrapText="1"/>
    </xf>
    <xf numFmtId="0" fontId="3" fillId="0" borderId="12" xfId="0" applyFont="1" applyBorder="1" applyAlignment="1">
      <alignment horizontal="center"/>
    </xf>
    <xf numFmtId="0" fontId="3" fillId="0" borderId="13" xfId="0" applyFont="1" applyBorder="1" applyAlignment="1">
      <alignment horizontal="center"/>
    </xf>
    <xf numFmtId="0" fontId="3" fillId="0" borderId="1" xfId="0" applyFont="1" applyBorder="1" applyAlignment="1">
      <alignment horizontal="center" vertical="center" wrapText="1"/>
    </xf>
    <xf numFmtId="0" fontId="4" fillId="0" borderId="15" xfId="0" applyFont="1" applyBorder="1" applyAlignment="1">
      <alignment horizontal="center"/>
    </xf>
    <xf numFmtId="0" fontId="3" fillId="0" borderId="11" xfId="0" applyFont="1" applyBorder="1" applyAlignment="1">
      <alignment horizontal="center" vertical="center" wrapText="1"/>
    </xf>
    <xf numFmtId="0" fontId="4" fillId="0" borderId="15" xfId="0" applyFont="1" applyBorder="1" applyAlignment="1">
      <alignment horizontal="left" vertical="top" wrapText="1"/>
    </xf>
    <xf numFmtId="3" fontId="4" fillId="0" borderId="14" xfId="0" applyNumberFormat="1" applyFont="1" applyBorder="1" applyAlignment="1">
      <alignment horizontal="left" vertical="top" wrapText="1"/>
    </xf>
    <xf numFmtId="3" fontId="4" fillId="0" borderId="15" xfId="0" applyNumberFormat="1" applyFont="1" applyBorder="1" applyAlignment="1">
      <alignment horizontal="left" vertical="top" wrapText="1"/>
    </xf>
    <xf numFmtId="0" fontId="4" fillId="0" borderId="14" xfId="0" applyFont="1" applyBorder="1" applyAlignment="1">
      <alignment horizontal="left" vertical="top" wrapText="1"/>
    </xf>
    <xf numFmtId="0" fontId="12" fillId="0" borderId="0" xfId="0" applyFont="1" applyAlignment="1">
      <alignment horizontal="center"/>
    </xf>
    <xf numFmtId="0" fontId="12" fillId="0" borderId="0" xfId="0" applyFont="1"/>
    <xf numFmtId="0" fontId="13" fillId="0" borderId="0" xfId="0" applyFont="1"/>
    <xf numFmtId="0" fontId="13" fillId="0" borderId="4" xfId="0" applyFont="1" applyBorder="1" applyAlignment="1">
      <alignment horizontal="center"/>
    </xf>
    <xf numFmtId="0" fontId="10" fillId="0" borderId="4" xfId="0" applyFont="1" applyBorder="1" applyAlignment="1">
      <alignment horizontal="center"/>
    </xf>
    <xf numFmtId="0" fontId="15" fillId="0" borderId="20" xfId="0" applyFont="1" applyBorder="1" applyAlignment="1">
      <alignment horizontal="center"/>
    </xf>
    <xf numFmtId="0" fontId="15" fillId="0" borderId="24" xfId="0" applyFont="1" applyBorder="1"/>
    <xf numFmtId="0" fontId="13" fillId="0" borderId="24" xfId="0" applyFont="1" applyBorder="1" applyAlignment="1"/>
    <xf numFmtId="0" fontId="13" fillId="0" borderId="26" xfId="0" applyFont="1" applyBorder="1" applyAlignment="1"/>
    <xf numFmtId="3" fontId="13" fillId="0" borderId="27" xfId="0" applyNumberFormat="1" applyFont="1" applyBorder="1"/>
    <xf numFmtId="0" fontId="15" fillId="0" borderId="27" xfId="0" applyFont="1" applyBorder="1"/>
    <xf numFmtId="2" fontId="15" fillId="0" borderId="28" xfId="0" applyNumberFormat="1" applyFont="1" applyBorder="1" applyAlignment="1">
      <alignment horizontal="right"/>
    </xf>
    <xf numFmtId="0" fontId="15" fillId="0" borderId="24" xfId="0" applyFont="1" applyBorder="1" applyAlignment="1">
      <alignment horizontal="center"/>
    </xf>
    <xf numFmtId="3" fontId="15" fillId="0" borderId="24" xfId="0" applyNumberFormat="1" applyFont="1" applyBorder="1" applyAlignment="1">
      <alignment horizontal="center"/>
    </xf>
    <xf numFmtId="3" fontId="15" fillId="0" borderId="24" xfId="0" applyNumberFormat="1" applyFont="1" applyBorder="1" applyAlignment="1">
      <alignment horizontal="right"/>
    </xf>
    <xf numFmtId="3" fontId="15" fillId="0" borderId="24" xfId="0" applyNumberFormat="1" applyFont="1" applyBorder="1" applyAlignment="1">
      <alignment vertical="top" wrapText="1"/>
    </xf>
    <xf numFmtId="0" fontId="0" fillId="0" borderId="24" xfId="0" applyBorder="1" applyAlignment="1"/>
    <xf numFmtId="3" fontId="15" fillId="0" borderId="24" xfId="0" applyNumberFormat="1" applyFont="1" applyBorder="1" applyAlignment="1">
      <alignment horizontal="left" vertical="top" wrapText="1"/>
    </xf>
    <xf numFmtId="3" fontId="15" fillId="0" borderId="24" xfId="0" applyNumberFormat="1" applyFont="1" applyBorder="1" applyAlignment="1">
      <alignment horizontal="left"/>
    </xf>
    <xf numFmtId="0" fontId="13" fillId="0" borderId="24" xfId="0" applyFont="1" applyBorder="1"/>
    <xf numFmtId="3" fontId="13" fillId="0" borderId="26" xfId="0" applyNumberFormat="1" applyFont="1" applyBorder="1" applyAlignment="1"/>
    <xf numFmtId="3" fontId="13" fillId="0" borderId="27" xfId="0" applyNumberFormat="1" applyFont="1" applyBorder="1" applyAlignment="1">
      <alignment horizontal="right"/>
    </xf>
    <xf numFmtId="3" fontId="13" fillId="0" borderId="28" xfId="0" applyNumberFormat="1" applyFont="1" applyBorder="1" applyAlignment="1">
      <alignment horizontal="right"/>
    </xf>
    <xf numFmtId="3" fontId="13" fillId="0" borderId="26" xfId="0" applyNumberFormat="1" applyFont="1" applyBorder="1" applyAlignment="1">
      <alignment horizontal="left"/>
    </xf>
    <xf numFmtId="3" fontId="13" fillId="0" borderId="27" xfId="0" applyNumberFormat="1" applyFont="1" applyBorder="1" applyAlignment="1">
      <alignment horizontal="left"/>
    </xf>
    <xf numFmtId="3" fontId="15" fillId="0" borderId="27" xfId="0" applyNumberFormat="1" applyFont="1" applyBorder="1" applyAlignment="1">
      <alignment horizontal="left"/>
    </xf>
    <xf numFmtId="3" fontId="15" fillId="0" borderId="20" xfId="0" applyNumberFormat="1" applyFont="1" applyBorder="1" applyAlignment="1">
      <alignment vertical="top" wrapText="1"/>
    </xf>
    <xf numFmtId="3" fontId="15" fillId="0" borderId="20" xfId="0" applyNumberFormat="1" applyFont="1" applyBorder="1" applyAlignment="1">
      <alignment horizontal="left" vertical="top" wrapText="1"/>
    </xf>
    <xf numFmtId="3" fontId="15" fillId="0" borderId="25" xfId="0" applyNumberFormat="1" applyFont="1" applyBorder="1" applyAlignment="1">
      <alignment horizontal="left"/>
    </xf>
    <xf numFmtId="3" fontId="15" fillId="0" borderId="5" xfId="0" applyNumberFormat="1" applyFont="1" applyBorder="1" applyAlignment="1">
      <alignment horizontal="left" vertical="top" wrapText="1"/>
    </xf>
    <xf numFmtId="0" fontId="15" fillId="0" borderId="29" xfId="0" applyFont="1" applyBorder="1" applyAlignment="1">
      <alignment horizontal="center"/>
    </xf>
    <xf numFmtId="0" fontId="15" fillId="0" borderId="29" xfId="0" applyFont="1" applyBorder="1"/>
    <xf numFmtId="3" fontId="15" fillId="0" borderId="29" xfId="0" applyNumberFormat="1" applyFont="1" applyBorder="1" applyAlignment="1">
      <alignment horizontal="left" vertical="top" wrapText="1"/>
    </xf>
    <xf numFmtId="3" fontId="15" fillId="0" borderId="29" xfId="0" applyNumberFormat="1" applyFont="1" applyBorder="1" applyAlignment="1">
      <alignment horizontal="right"/>
    </xf>
    <xf numFmtId="3" fontId="15" fillId="0" borderId="29" xfId="0" applyNumberFormat="1" applyFont="1" applyBorder="1" applyAlignment="1">
      <alignment vertical="top" wrapText="1"/>
    </xf>
    <xf numFmtId="2" fontId="15" fillId="0" borderId="29" xfId="0" applyNumberFormat="1" applyFont="1" applyBorder="1" applyAlignment="1">
      <alignment horizontal="right"/>
    </xf>
    <xf numFmtId="0" fontId="13" fillId="0" borderId="3" xfId="0" applyFont="1" applyBorder="1" applyAlignment="1">
      <alignment horizontal="center" vertical="center"/>
    </xf>
    <xf numFmtId="3" fontId="13" fillId="0" borderId="30" xfId="0" applyNumberFormat="1" applyFont="1" applyBorder="1" applyAlignment="1">
      <alignment horizontal="right" vertical="center"/>
    </xf>
    <xf numFmtId="3" fontId="13" fillId="0" borderId="30" xfId="0" quotePrefix="1" applyNumberFormat="1" applyFont="1" applyBorder="1" applyAlignment="1">
      <alignment horizontal="right" vertical="center"/>
    </xf>
    <xf numFmtId="3" fontId="13" fillId="0" borderId="1" xfId="0" applyNumberFormat="1" applyFont="1" applyBorder="1" applyAlignment="1">
      <alignment horizontal="right" vertical="center"/>
    </xf>
    <xf numFmtId="3" fontId="13" fillId="0" borderId="1" xfId="0" applyNumberFormat="1" applyFont="1" applyBorder="1" applyAlignment="1">
      <alignment horizontal="center" vertical="center"/>
    </xf>
    <xf numFmtId="0" fontId="15" fillId="0" borderId="0" xfId="0" applyFont="1" applyAlignment="1">
      <alignment horizontal="center"/>
    </xf>
    <xf numFmtId="0" fontId="15" fillId="0" borderId="0" xfId="0" applyFont="1"/>
    <xf numFmtId="3" fontId="15" fillId="0" borderId="0" xfId="0" applyNumberFormat="1" applyFont="1"/>
    <xf numFmtId="3" fontId="15" fillId="0" borderId="0" xfId="0" applyNumberFormat="1" applyFont="1" applyAlignment="1">
      <alignment horizontal="center"/>
    </xf>
    <xf numFmtId="3" fontId="16" fillId="0" borderId="0" xfId="0" applyNumberFormat="1" applyFont="1" applyAlignment="1">
      <alignment horizontal="center"/>
    </xf>
    <xf numFmtId="3" fontId="17" fillId="0" borderId="5" xfId="0" applyNumberFormat="1" applyFont="1" applyBorder="1" applyAlignment="1">
      <alignment vertical="top"/>
    </xf>
    <xf numFmtId="3" fontId="3" fillId="0" borderId="30" xfId="0" applyNumberFormat="1" applyFont="1" applyBorder="1" applyAlignment="1">
      <alignment horizontal="right"/>
    </xf>
    <xf numFmtId="0" fontId="3" fillId="0" borderId="30" xfId="0" applyFont="1" applyBorder="1"/>
    <xf numFmtId="0" fontId="3" fillId="0" borderId="1" xfId="0" applyFont="1" applyBorder="1"/>
    <xf numFmtId="0" fontId="3" fillId="0" borderId="3" xfId="0" applyFont="1" applyBorder="1"/>
    <xf numFmtId="9" fontId="3" fillId="0" borderId="30" xfId="1" applyNumberFormat="1" applyFont="1" applyBorder="1" applyAlignment="1">
      <alignment horizontal="center" vertical="top"/>
    </xf>
    <xf numFmtId="3" fontId="3" fillId="0" borderId="30" xfId="0" applyNumberFormat="1" applyFont="1" applyBorder="1"/>
    <xf numFmtId="3" fontId="4" fillId="0" borderId="30" xfId="0" applyNumberFormat="1" applyFont="1" applyBorder="1" applyAlignment="1">
      <alignment horizontal="right"/>
    </xf>
    <xf numFmtId="0" fontId="4" fillId="0" borderId="19" xfId="0" applyFont="1" applyBorder="1" applyAlignment="1">
      <alignment vertical="top" wrapText="1"/>
    </xf>
    <xf numFmtId="3" fontId="3" fillId="0" borderId="5" xfId="0" applyNumberFormat="1" applyFont="1" applyBorder="1" applyAlignment="1">
      <alignment horizontal="center"/>
    </xf>
    <xf numFmtId="10" fontId="3" fillId="0" borderId="5" xfId="0" applyNumberFormat="1" applyFont="1" applyBorder="1" applyAlignment="1">
      <alignment horizontal="center"/>
    </xf>
    <xf numFmtId="10" fontId="4" fillId="0" borderId="5" xfId="0" applyNumberFormat="1" applyFont="1" applyBorder="1" applyAlignment="1">
      <alignment vertical="top"/>
    </xf>
    <xf numFmtId="3" fontId="3" fillId="0" borderId="5" xfId="0" applyNumberFormat="1" applyFont="1" applyBorder="1" applyAlignment="1">
      <alignment vertical="top" wrapText="1"/>
    </xf>
    <xf numFmtId="3" fontId="0" fillId="0" borderId="5" xfId="0" applyNumberFormat="1" applyBorder="1" applyAlignment="1"/>
    <xf numFmtId="3" fontId="4" fillId="0" borderId="5" xfId="0" quotePrefix="1" applyNumberFormat="1" applyFont="1" applyBorder="1" applyAlignment="1">
      <alignment wrapText="1"/>
    </xf>
    <xf numFmtId="3" fontId="4" fillId="0" borderId="5" xfId="0" applyNumberFormat="1" applyFont="1" applyBorder="1" applyAlignment="1"/>
    <xf numFmtId="3" fontId="3" fillId="0" borderId="5" xfId="0" applyNumberFormat="1" applyFont="1" applyBorder="1" applyAlignment="1"/>
    <xf numFmtId="3" fontId="4" fillId="0" borderId="5" xfId="1" applyNumberFormat="1" applyFont="1" applyBorder="1" applyAlignment="1">
      <alignment vertical="top"/>
    </xf>
    <xf numFmtId="3" fontId="6" fillId="0" borderId="5" xfId="0" applyNumberFormat="1" applyFont="1" applyBorder="1" applyAlignment="1">
      <alignment vertical="top"/>
    </xf>
    <xf numFmtId="3" fontId="3" fillId="0" borderId="5" xfId="1" applyNumberFormat="1" applyFont="1" applyBorder="1" applyAlignment="1">
      <alignment vertical="top"/>
    </xf>
    <xf numFmtId="3" fontId="4" fillId="0" borderId="5" xfId="0" quotePrefix="1" applyNumberFormat="1" applyFont="1" applyBorder="1" applyAlignment="1">
      <alignment vertical="top"/>
    </xf>
    <xf numFmtId="3" fontId="4" fillId="0" borderId="5" xfId="0" quotePrefix="1" applyNumberFormat="1" applyFont="1" applyBorder="1" applyAlignment="1"/>
    <xf numFmtId="3" fontId="4" fillId="0" borderId="7" xfId="0" applyNumberFormat="1" applyFont="1" applyBorder="1" applyAlignment="1"/>
    <xf numFmtId="10" fontId="4" fillId="0" borderId="7" xfId="0" applyNumberFormat="1" applyFont="1" applyBorder="1" applyAlignment="1"/>
    <xf numFmtId="0" fontId="1" fillId="0" borderId="0" xfId="0" applyFont="1"/>
    <xf numFmtId="0" fontId="3" fillId="0" borderId="5" xfId="0" applyFont="1" applyBorder="1" applyAlignment="1">
      <alignment horizontal="center" vertical="center"/>
    </xf>
    <xf numFmtId="0" fontId="3" fillId="0" borderId="4" xfId="0" applyFont="1" applyBorder="1" applyAlignment="1">
      <alignment horizontal="center" vertical="center"/>
    </xf>
    <xf numFmtId="0" fontId="3" fillId="0" borderId="12" xfId="0" applyFont="1" applyBorder="1" applyAlignment="1">
      <alignment horizontal="center" vertical="center"/>
    </xf>
    <xf numFmtId="0" fontId="4" fillId="0" borderId="31" xfId="0" applyFont="1" applyBorder="1" applyAlignment="1">
      <alignment horizontal="center" vertical="top"/>
    </xf>
    <xf numFmtId="9" fontId="4" fillId="0" borderId="33" xfId="0" applyNumberFormat="1" applyFont="1" applyBorder="1" applyAlignment="1">
      <alignment horizontal="center" vertical="top" wrapText="1"/>
    </xf>
    <xf numFmtId="9" fontId="4" fillId="0" borderId="5" xfId="0" applyNumberFormat="1" applyFont="1" applyBorder="1" applyAlignment="1">
      <alignment horizontal="center" vertical="top" wrapText="1"/>
    </xf>
    <xf numFmtId="0" fontId="4" fillId="0" borderId="14" xfId="0" applyFont="1" applyBorder="1" applyAlignment="1">
      <alignment horizontal="center" vertical="top"/>
    </xf>
    <xf numFmtId="0" fontId="4" fillId="0" borderId="0" xfId="0" applyFont="1" applyBorder="1" applyAlignment="1">
      <alignment horizontal="center" vertical="top"/>
    </xf>
    <xf numFmtId="9" fontId="4" fillId="0" borderId="0" xfId="0" applyNumberFormat="1" applyFont="1" applyBorder="1" applyAlignment="1">
      <alignment horizontal="center" vertical="top"/>
    </xf>
    <xf numFmtId="0" fontId="4" fillId="0" borderId="6" xfId="0" applyFont="1" applyBorder="1" applyAlignment="1">
      <alignment horizontal="center" vertical="top"/>
    </xf>
    <xf numFmtId="9" fontId="4" fillId="0" borderId="19" xfId="0" applyNumberFormat="1" applyFont="1" applyBorder="1" applyAlignment="1">
      <alignment horizontal="center" vertical="top"/>
    </xf>
    <xf numFmtId="9" fontId="4" fillId="0" borderId="6" xfId="0" applyNumberFormat="1" applyFont="1" applyBorder="1" applyAlignment="1">
      <alignment horizontal="center" vertical="top"/>
    </xf>
    <xf numFmtId="0" fontId="4" fillId="0" borderId="6" xfId="0" applyFont="1" applyBorder="1" applyAlignment="1">
      <alignment vertical="top" wrapText="1"/>
    </xf>
    <xf numFmtId="9" fontId="4" fillId="0" borderId="6" xfId="0" applyNumberFormat="1" applyFont="1" applyBorder="1" applyAlignment="1">
      <alignment horizontal="center" vertical="top" wrapText="1"/>
    </xf>
    <xf numFmtId="9" fontId="4" fillId="0" borderId="8" xfId="0" applyNumberFormat="1" applyFont="1" applyBorder="1" applyAlignment="1">
      <alignment horizontal="center" vertical="top"/>
    </xf>
    <xf numFmtId="0" fontId="4" fillId="0" borderId="8" xfId="0" applyFont="1" applyBorder="1" applyAlignment="1">
      <alignment horizontal="center" vertical="top"/>
    </xf>
    <xf numFmtId="0" fontId="4" fillId="0" borderId="8" xfId="0" applyFont="1" applyBorder="1" applyAlignment="1">
      <alignment horizontal="center" vertical="top" wrapText="1"/>
    </xf>
    <xf numFmtId="0" fontId="0" fillId="0" borderId="0" xfId="0" applyAlignment="1">
      <alignment vertical="top"/>
    </xf>
    <xf numFmtId="0" fontId="0" fillId="0" borderId="14" xfId="0" applyBorder="1" applyAlignment="1">
      <alignment vertical="top"/>
    </xf>
    <xf numFmtId="0" fontId="0" fillId="0" borderId="0" xfId="0" applyBorder="1" applyAlignment="1">
      <alignment vertical="top"/>
    </xf>
    <xf numFmtId="0" fontId="0" fillId="0" borderId="5" xfId="0" applyBorder="1" applyAlignment="1">
      <alignment vertical="top"/>
    </xf>
    <xf numFmtId="0" fontId="4" fillId="0" borderId="8" xfId="0" applyFont="1" applyBorder="1" applyAlignment="1">
      <alignment horizontal="left" vertical="top"/>
    </xf>
    <xf numFmtId="0" fontId="4" fillId="0" borderId="14" xfId="0" applyFont="1" applyBorder="1" applyAlignment="1">
      <alignment horizontal="left" vertical="top"/>
    </xf>
    <xf numFmtId="0" fontId="4" fillId="0" borderId="7" xfId="0" applyFont="1" applyBorder="1" applyAlignment="1">
      <alignment horizontal="center" vertical="top"/>
    </xf>
    <xf numFmtId="0" fontId="4" fillId="0" borderId="7" xfId="0" applyFont="1" applyBorder="1" applyAlignment="1">
      <alignment vertical="top"/>
    </xf>
    <xf numFmtId="0" fontId="4" fillId="0" borderId="16" xfId="0" applyFont="1" applyBorder="1" applyAlignment="1">
      <alignment horizontal="center" vertical="top"/>
    </xf>
    <xf numFmtId="0" fontId="4" fillId="0" borderId="10" xfId="0" applyFont="1" applyBorder="1" applyAlignment="1">
      <alignment vertical="top"/>
    </xf>
    <xf numFmtId="0" fontId="4" fillId="0" borderId="10" xfId="0" applyFont="1" applyBorder="1" applyAlignment="1">
      <alignment horizontal="left" vertical="top"/>
    </xf>
    <xf numFmtId="0" fontId="18" fillId="0" borderId="0" xfId="0" applyFont="1" applyAlignment="1">
      <alignment horizontal="center"/>
    </xf>
    <xf numFmtId="0" fontId="19" fillId="0" borderId="0" xfId="0" applyFont="1" applyAlignment="1">
      <alignment horizontal="center"/>
    </xf>
    <xf numFmtId="0" fontId="15" fillId="0" borderId="24" xfId="0" applyFont="1" applyBorder="1" applyAlignment="1">
      <alignment horizontal="left" wrapText="1"/>
    </xf>
    <xf numFmtId="3" fontId="15" fillId="0" borderId="26" xfId="0" applyNumberFormat="1" applyFont="1" applyBorder="1" applyAlignment="1"/>
    <xf numFmtId="3" fontId="13" fillId="0" borderId="24" xfId="0" applyNumberFormat="1" applyFont="1" applyBorder="1" applyAlignment="1">
      <alignment horizontal="right"/>
    </xf>
    <xf numFmtId="0" fontId="15" fillId="0" borderId="24" xfId="0" applyFont="1" applyBorder="1" applyAlignment="1">
      <alignment horizontal="center" vertical="top"/>
    </xf>
    <xf numFmtId="0" fontId="15" fillId="0" borderId="24" xfId="0" applyFont="1" applyBorder="1" applyAlignment="1">
      <alignment vertical="top"/>
    </xf>
    <xf numFmtId="3" fontId="15" fillId="0" borderId="24" xfId="0" applyNumberFormat="1" applyFont="1" applyBorder="1" applyAlignment="1">
      <alignment horizontal="center" vertical="top"/>
    </xf>
    <xf numFmtId="3" fontId="15" fillId="0" borderId="24" xfId="0" applyNumberFormat="1" applyFont="1" applyBorder="1" applyAlignment="1">
      <alignment horizontal="right" vertical="top"/>
    </xf>
    <xf numFmtId="3" fontId="15" fillId="0" borderId="25" xfId="0" applyNumberFormat="1" applyFont="1" applyBorder="1" applyAlignment="1">
      <alignment horizontal="left" vertical="top" wrapText="1"/>
    </xf>
    <xf numFmtId="0" fontId="15" fillId="0" borderId="25" xfId="0" applyFont="1" applyBorder="1" applyAlignment="1">
      <alignment vertical="top"/>
    </xf>
    <xf numFmtId="3" fontId="15" fillId="0" borderId="24" xfId="0" applyNumberFormat="1" applyFont="1" applyBorder="1" applyAlignment="1">
      <alignment horizontal="center" vertical="top" wrapText="1"/>
    </xf>
    <xf numFmtId="0" fontId="15" fillId="0" borderId="20" xfId="0" applyFont="1" applyBorder="1"/>
    <xf numFmtId="3" fontId="15" fillId="0" borderId="20" xfId="0" applyNumberFormat="1" applyFont="1" applyBorder="1" applyAlignment="1">
      <alignment horizontal="center"/>
    </xf>
    <xf numFmtId="3" fontId="15" fillId="0" borderId="20" xfId="0" applyNumberFormat="1" applyFont="1" applyBorder="1" applyAlignment="1">
      <alignment horizontal="right"/>
    </xf>
    <xf numFmtId="3" fontId="15" fillId="0" borderId="20" xfId="0" applyNumberFormat="1" applyFont="1" applyBorder="1" applyAlignment="1">
      <alignment horizontal="left"/>
    </xf>
    <xf numFmtId="2" fontId="15" fillId="0" borderId="24" xfId="0" applyNumberFormat="1" applyFont="1" applyBorder="1" applyAlignment="1">
      <alignment horizontal="right"/>
    </xf>
    <xf numFmtId="3" fontId="15" fillId="0" borderId="24" xfId="0" applyNumberFormat="1" applyFont="1" applyBorder="1" applyAlignment="1">
      <alignment horizontal="left" vertical="top"/>
    </xf>
    <xf numFmtId="3" fontId="15" fillId="0" borderId="24" xfId="0" quotePrefix="1" applyNumberFormat="1" applyFont="1" applyBorder="1" applyAlignment="1">
      <alignment horizontal="center"/>
    </xf>
    <xf numFmtId="0" fontId="20" fillId="0" borderId="0" xfId="0" applyFont="1"/>
    <xf numFmtId="0" fontId="20" fillId="0" borderId="30" xfId="0" applyFont="1" applyBorder="1"/>
    <xf numFmtId="0" fontId="12" fillId="0" borderId="30" xfId="0" applyFont="1" applyBorder="1" applyAlignment="1">
      <alignment horizontal="center" vertical="center"/>
    </xf>
    <xf numFmtId="0" fontId="12" fillId="0" borderId="30" xfId="0" applyFont="1" applyBorder="1" applyAlignment="1">
      <alignment horizontal="center" vertical="center" wrapText="1"/>
    </xf>
    <xf numFmtId="0" fontId="3" fillId="0" borderId="25" xfId="0" quotePrefix="1" applyFont="1" applyBorder="1" applyAlignment="1">
      <alignment vertical="top"/>
    </xf>
    <xf numFmtId="9" fontId="3" fillId="0" borderId="25" xfId="0" applyNumberFormat="1" applyFont="1" applyBorder="1" applyAlignment="1">
      <alignment horizontal="center" vertical="top"/>
    </xf>
    <xf numFmtId="0" fontId="9" fillId="0" borderId="25" xfId="0" applyFont="1" applyBorder="1" applyAlignment="1">
      <alignment horizontal="center" vertical="top"/>
    </xf>
    <xf numFmtId="3" fontId="3" fillId="0" borderId="25" xfId="0" applyNumberFormat="1" applyFont="1" applyBorder="1" applyAlignment="1">
      <alignment vertical="top"/>
    </xf>
    <xf numFmtId="0" fontId="15" fillId="0" borderId="5" xfId="0" applyFont="1" applyBorder="1" applyAlignment="1">
      <alignment horizontal="center" vertical="top"/>
    </xf>
    <xf numFmtId="0" fontId="15" fillId="0" borderId="5" xfId="0" applyFont="1" applyBorder="1" applyAlignment="1">
      <alignment vertical="top"/>
    </xf>
    <xf numFmtId="3" fontId="15" fillId="0" borderId="5" xfId="0" applyNumberFormat="1" applyFont="1" applyBorder="1" applyAlignment="1">
      <alignment horizontal="center" vertical="top"/>
    </xf>
    <xf numFmtId="3" fontId="15" fillId="0" borderId="5" xfId="0" applyNumberFormat="1" applyFont="1" applyBorder="1" applyAlignment="1">
      <alignment horizontal="right" vertical="top"/>
    </xf>
    <xf numFmtId="3" fontId="15" fillId="0" borderId="5" xfId="0" applyNumberFormat="1" applyFont="1" applyBorder="1" applyAlignment="1">
      <alignment horizontal="left" vertical="top"/>
    </xf>
    <xf numFmtId="0" fontId="15" fillId="0" borderId="20" xfId="0" applyFont="1" applyBorder="1" applyAlignment="1">
      <alignment horizontal="center" vertical="top"/>
    </xf>
    <xf numFmtId="0" fontId="15" fillId="0" borderId="20" xfId="0" applyFont="1" applyBorder="1" applyAlignment="1">
      <alignment vertical="top"/>
    </xf>
    <xf numFmtId="3" fontId="15" fillId="0" borderId="20" xfId="0" applyNumberFormat="1" applyFont="1" applyBorder="1" applyAlignment="1">
      <alignment horizontal="center" vertical="top"/>
    </xf>
    <xf numFmtId="3" fontId="15" fillId="0" borderId="20" xfId="0" applyNumberFormat="1" applyFont="1" applyBorder="1" applyAlignment="1">
      <alignment horizontal="right" vertical="top"/>
    </xf>
    <xf numFmtId="3" fontId="15" fillId="0" borderId="20" xfId="0" applyNumberFormat="1" applyFont="1" applyBorder="1" applyAlignment="1">
      <alignment horizontal="left" vertical="top"/>
    </xf>
    <xf numFmtId="0" fontId="3" fillId="0" borderId="25" xfId="0" applyFont="1" applyBorder="1" applyAlignment="1">
      <alignment vertical="top" wrapText="1"/>
    </xf>
    <xf numFmtId="0" fontId="3" fillId="0" borderId="5" xfId="0" applyFont="1" applyBorder="1" applyAlignment="1">
      <alignment vertical="top" wrapText="1"/>
    </xf>
    <xf numFmtId="0" fontId="4" fillId="0" borderId="15" xfId="0" applyFont="1" applyBorder="1" applyAlignment="1">
      <alignment horizontal="left" vertical="top" wrapText="1"/>
    </xf>
    <xf numFmtId="0" fontId="4" fillId="0" borderId="15" xfId="0" applyFont="1" applyBorder="1" applyAlignment="1">
      <alignment vertical="top" wrapText="1"/>
    </xf>
    <xf numFmtId="0" fontId="4" fillId="0" borderId="14" xfId="0" applyFont="1" applyBorder="1" applyAlignment="1">
      <alignment horizontal="left" vertical="top" wrapText="1"/>
    </xf>
    <xf numFmtId="0" fontId="4" fillId="0" borderId="15" xfId="0" applyFont="1" applyBorder="1" applyAlignment="1">
      <alignment horizontal="left" vertical="top" wrapText="1"/>
    </xf>
    <xf numFmtId="3" fontId="4" fillId="0" borderId="15" xfId="0" applyNumberFormat="1" applyFont="1" applyBorder="1" applyAlignment="1">
      <alignment horizontal="left" vertical="top" wrapText="1"/>
    </xf>
    <xf numFmtId="3" fontId="3" fillId="0" borderId="15" xfId="0" applyNumberFormat="1" applyFont="1" applyBorder="1" applyAlignment="1">
      <alignment horizontal="left" vertical="top" wrapText="1"/>
    </xf>
    <xf numFmtId="9" fontId="4" fillId="0" borderId="0" xfId="1" applyFont="1" applyAlignment="1">
      <alignment horizontal="right"/>
    </xf>
    <xf numFmtId="3" fontId="3" fillId="0" borderId="14" xfId="0" applyNumberFormat="1" applyFont="1" applyBorder="1" applyAlignment="1">
      <alignment horizontal="right"/>
    </xf>
    <xf numFmtId="3" fontId="4" fillId="0" borderId="14" xfId="0" applyNumberFormat="1" applyFont="1" applyBorder="1" applyAlignment="1">
      <alignment horizontal="right" vertical="top"/>
    </xf>
    <xf numFmtId="3" fontId="4" fillId="0" borderId="14" xfId="1" applyNumberFormat="1" applyFont="1" applyBorder="1" applyAlignment="1">
      <alignment horizontal="right" vertical="top"/>
    </xf>
    <xf numFmtId="3" fontId="3" fillId="0" borderId="14" xfId="0" applyNumberFormat="1" applyFont="1" applyBorder="1" applyAlignment="1">
      <alignment horizontal="right" vertical="top"/>
    </xf>
    <xf numFmtId="3" fontId="3" fillId="0" borderId="14" xfId="1" applyNumberFormat="1" applyFont="1" applyBorder="1" applyAlignment="1">
      <alignment horizontal="right" vertical="top"/>
    </xf>
    <xf numFmtId="3" fontId="4" fillId="0" borderId="14" xfId="0" applyNumberFormat="1" applyFont="1" applyBorder="1" applyAlignment="1">
      <alignment horizontal="right"/>
    </xf>
    <xf numFmtId="10" fontId="4" fillId="0" borderId="5" xfId="0" applyNumberFormat="1" applyFont="1" applyBorder="1" applyAlignment="1">
      <alignment horizontal="center"/>
    </xf>
    <xf numFmtId="10" fontId="1" fillId="0" borderId="5" xfId="0" applyNumberFormat="1" applyFont="1" applyBorder="1" applyAlignment="1">
      <alignment horizontal="center"/>
    </xf>
    <xf numFmtId="3" fontId="4" fillId="0" borderId="10" xfId="0" applyNumberFormat="1" applyFont="1" applyBorder="1" applyAlignment="1">
      <alignment horizontal="right"/>
    </xf>
    <xf numFmtId="3" fontId="3" fillId="0" borderId="0" xfId="0" applyNumberFormat="1" applyFont="1" applyBorder="1" applyAlignment="1">
      <alignment horizontal="right"/>
    </xf>
    <xf numFmtId="3" fontId="4" fillId="0" borderId="0" xfId="0" applyNumberFormat="1" applyFont="1" applyBorder="1" applyAlignment="1">
      <alignment horizontal="right" vertical="top"/>
    </xf>
    <xf numFmtId="3" fontId="4" fillId="0" borderId="0" xfId="1" applyNumberFormat="1" applyFont="1" applyBorder="1" applyAlignment="1">
      <alignment horizontal="center" vertical="top"/>
    </xf>
    <xf numFmtId="0" fontId="3" fillId="0" borderId="33" xfId="0" applyFont="1" applyBorder="1" applyAlignment="1">
      <alignment horizontal="right"/>
    </xf>
    <xf numFmtId="3" fontId="4" fillId="0" borderId="0" xfId="0" applyNumberFormat="1" applyFont="1" applyBorder="1" applyAlignment="1">
      <alignment horizontal="left" vertical="top"/>
    </xf>
    <xf numFmtId="3" fontId="4" fillId="0" borderId="0" xfId="1" applyNumberFormat="1" applyFont="1" applyBorder="1" applyAlignment="1">
      <alignment horizontal="left" vertical="top"/>
    </xf>
    <xf numFmtId="3" fontId="3" fillId="0" borderId="0" xfId="0" applyNumberFormat="1" applyFont="1" applyBorder="1" applyAlignment="1">
      <alignment horizontal="left" vertical="top"/>
    </xf>
    <xf numFmtId="3" fontId="3" fillId="0" borderId="0" xfId="1" applyNumberFormat="1" applyFont="1" applyBorder="1" applyAlignment="1">
      <alignment horizontal="left" vertical="top"/>
    </xf>
    <xf numFmtId="3" fontId="3" fillId="0" borderId="0" xfId="0" applyNumberFormat="1" applyFont="1" applyBorder="1" applyAlignment="1">
      <alignment horizontal="left"/>
    </xf>
    <xf numFmtId="3" fontId="4" fillId="0" borderId="0" xfId="0" applyNumberFormat="1" applyFont="1" applyBorder="1" applyAlignment="1">
      <alignment horizontal="left"/>
    </xf>
    <xf numFmtId="3" fontId="4" fillId="0" borderId="16" xfId="0" applyNumberFormat="1" applyFont="1" applyBorder="1" applyAlignment="1">
      <alignment horizontal="left"/>
    </xf>
    <xf numFmtId="0" fontId="4" fillId="0" borderId="0" xfId="0" applyFont="1" applyAlignment="1">
      <alignment horizontal="left"/>
    </xf>
    <xf numFmtId="3" fontId="4" fillId="0" borderId="14" xfId="0" applyNumberFormat="1" applyFont="1" applyBorder="1" applyAlignment="1">
      <alignment horizontal="right" vertical="top" wrapText="1"/>
    </xf>
    <xf numFmtId="3" fontId="3" fillId="0" borderId="14" xfId="0" applyNumberFormat="1" applyFont="1" applyBorder="1" applyAlignment="1">
      <alignment horizontal="right" vertical="top" wrapText="1"/>
    </xf>
    <xf numFmtId="3" fontId="0" fillId="0" borderId="14" xfId="0" applyNumberFormat="1" applyBorder="1" applyAlignment="1">
      <alignment horizontal="right"/>
    </xf>
    <xf numFmtId="3" fontId="6" fillId="0" borderId="14" xfId="0" applyNumberFormat="1" applyFont="1" applyBorder="1" applyAlignment="1">
      <alignment horizontal="right" vertical="top"/>
    </xf>
    <xf numFmtId="3" fontId="7" fillId="0" borderId="14" xfId="0" applyNumberFormat="1" applyFont="1" applyBorder="1" applyAlignment="1">
      <alignment horizontal="right" vertical="top" wrapText="1"/>
    </xf>
    <xf numFmtId="3" fontId="4" fillId="0" borderId="14" xfId="0" quotePrefix="1" applyNumberFormat="1" applyFont="1" applyBorder="1" applyAlignment="1">
      <alignment horizontal="right" vertical="top"/>
    </xf>
    <xf numFmtId="3" fontId="4" fillId="0" borderId="14" xfId="0" quotePrefix="1" applyNumberFormat="1" applyFont="1" applyBorder="1" applyAlignment="1">
      <alignment horizontal="right" wrapText="1"/>
    </xf>
    <xf numFmtId="3" fontId="4" fillId="0" borderId="14" xfId="0" quotePrefix="1" applyNumberFormat="1" applyFont="1" applyBorder="1" applyAlignment="1">
      <alignment horizontal="right"/>
    </xf>
    <xf numFmtId="0" fontId="3" fillId="0" borderId="15" xfId="0" applyFont="1" applyBorder="1" applyAlignment="1">
      <alignment horizontal="left"/>
    </xf>
    <xf numFmtId="3" fontId="3" fillId="0" borderId="15" xfId="0" applyNumberFormat="1" applyFont="1" applyBorder="1" applyAlignment="1">
      <alignment horizontal="left"/>
    </xf>
    <xf numFmtId="3" fontId="3" fillId="0" borderId="15" xfId="0" applyNumberFormat="1" applyFont="1" applyBorder="1" applyAlignment="1">
      <alignment horizontal="left" vertical="top"/>
    </xf>
    <xf numFmtId="3" fontId="4" fillId="0" borderId="15" xfId="0" applyNumberFormat="1" applyFont="1" applyBorder="1" applyAlignment="1">
      <alignment horizontal="left" vertical="top"/>
    </xf>
    <xf numFmtId="3" fontId="4" fillId="0" borderId="15" xfId="1" applyNumberFormat="1" applyFont="1" applyBorder="1" applyAlignment="1">
      <alignment horizontal="left" vertical="top"/>
    </xf>
    <xf numFmtId="3" fontId="4" fillId="0" borderId="15" xfId="0" applyNumberFormat="1" applyFont="1" applyBorder="1" applyAlignment="1">
      <alignment horizontal="left"/>
    </xf>
    <xf numFmtId="3" fontId="0" fillId="0" borderId="15" xfId="0" applyNumberFormat="1" applyBorder="1" applyAlignment="1">
      <alignment horizontal="left"/>
    </xf>
    <xf numFmtId="3" fontId="6" fillId="0" borderId="15" xfId="0" applyNumberFormat="1" applyFont="1" applyBorder="1" applyAlignment="1">
      <alignment horizontal="left" vertical="top"/>
    </xf>
    <xf numFmtId="3" fontId="7" fillId="0" borderId="15" xfId="0" applyNumberFormat="1" applyFont="1" applyBorder="1" applyAlignment="1">
      <alignment horizontal="left" vertical="top" wrapText="1"/>
    </xf>
    <xf numFmtId="3" fontId="3" fillId="0" borderId="15" xfId="1" applyNumberFormat="1" applyFont="1" applyBorder="1" applyAlignment="1">
      <alignment horizontal="left" vertical="top"/>
    </xf>
    <xf numFmtId="3" fontId="4" fillId="0" borderId="15" xfId="0" quotePrefix="1" applyNumberFormat="1" applyFont="1" applyBorder="1" applyAlignment="1">
      <alignment horizontal="left" vertical="top"/>
    </xf>
    <xf numFmtId="3" fontId="4" fillId="0" borderId="15" xfId="0" quotePrefix="1" applyNumberFormat="1" applyFont="1" applyBorder="1" applyAlignment="1">
      <alignment horizontal="left" wrapText="1"/>
    </xf>
    <xf numFmtId="3" fontId="4" fillId="0" borderId="15" xfId="0" quotePrefix="1" applyNumberFormat="1" applyFont="1" applyBorder="1" applyAlignment="1">
      <alignment horizontal="left"/>
    </xf>
    <xf numFmtId="3" fontId="4" fillId="0" borderId="11" xfId="0" applyNumberFormat="1" applyFont="1" applyBorder="1" applyAlignment="1">
      <alignment horizontal="left"/>
    </xf>
    <xf numFmtId="0" fontId="3" fillId="0" borderId="14" xfId="0" applyFont="1" applyBorder="1" applyAlignment="1">
      <alignment horizontal="right"/>
    </xf>
    <xf numFmtId="3" fontId="9" fillId="0" borderId="14" xfId="0" applyNumberFormat="1" applyFont="1" applyBorder="1" applyAlignment="1">
      <alignment horizontal="right" vertical="top"/>
    </xf>
    <xf numFmtId="3" fontId="2" fillId="0" borderId="14" xfId="0" applyNumberFormat="1" applyFont="1" applyBorder="1" applyAlignment="1">
      <alignment horizontal="right"/>
    </xf>
    <xf numFmtId="3" fontId="9" fillId="0" borderId="15" xfId="0" applyNumberFormat="1" applyFont="1" applyBorder="1" applyAlignment="1">
      <alignment horizontal="left" vertical="top"/>
    </xf>
    <xf numFmtId="3" fontId="2" fillId="0" borderId="15" xfId="0" applyNumberFormat="1" applyFont="1" applyBorder="1" applyAlignment="1">
      <alignment horizontal="left"/>
    </xf>
    <xf numFmtId="3" fontId="4" fillId="0" borderId="10" xfId="1" applyNumberFormat="1" applyFont="1" applyBorder="1" applyAlignment="1">
      <alignment horizontal="right" vertical="top"/>
    </xf>
    <xf numFmtId="3" fontId="4" fillId="0" borderId="11" xfId="1" applyNumberFormat="1" applyFont="1" applyBorder="1" applyAlignment="1">
      <alignment horizontal="left" vertical="top"/>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3" fontId="4" fillId="0" borderId="5" xfId="0" applyNumberFormat="1" applyFont="1" applyBorder="1" applyAlignment="1">
      <alignment horizontal="left" vertical="top" wrapText="1"/>
    </xf>
    <xf numFmtId="0" fontId="4" fillId="0" borderId="14" xfId="0" applyFont="1" applyBorder="1" applyAlignment="1">
      <alignment horizontal="left" vertical="top" wrapText="1"/>
    </xf>
    <xf numFmtId="0" fontId="4" fillId="0" borderId="15" xfId="0" applyFont="1" applyBorder="1" applyAlignment="1">
      <alignment horizontal="left" vertical="top" wrapText="1"/>
    </xf>
    <xf numFmtId="0" fontId="4" fillId="0" borderId="14" xfId="0" applyFont="1" applyBorder="1" applyAlignment="1">
      <alignment horizontal="center"/>
    </xf>
    <xf numFmtId="0" fontId="4" fillId="0" borderId="15" xfId="0" applyFont="1" applyBorder="1" applyAlignment="1">
      <alignment horizontal="center"/>
    </xf>
    <xf numFmtId="0" fontId="4" fillId="0" borderId="5" xfId="0" applyFont="1" applyBorder="1" applyAlignment="1">
      <alignment horizontal="left" vertical="top" wrapText="1"/>
    </xf>
    <xf numFmtId="3" fontId="4" fillId="0" borderId="5" xfId="0" applyNumberFormat="1" applyFont="1" applyBorder="1" applyAlignment="1">
      <alignment horizontal="center" vertical="top" wrapText="1"/>
    </xf>
    <xf numFmtId="0" fontId="3" fillId="0" borderId="5" xfId="0" applyFont="1" applyBorder="1" applyAlignment="1">
      <alignment horizontal="left" vertical="top" wrapText="1"/>
    </xf>
    <xf numFmtId="3" fontId="4" fillId="0" borderId="14" xfId="0" applyNumberFormat="1" applyFont="1" applyBorder="1" applyAlignment="1">
      <alignment horizontal="left" vertical="top" wrapText="1"/>
    </xf>
    <xf numFmtId="3" fontId="4" fillId="0" borderId="15" xfId="0" applyNumberFormat="1" applyFont="1" applyBorder="1" applyAlignment="1">
      <alignment horizontal="left" vertical="top" wrapText="1"/>
    </xf>
    <xf numFmtId="3" fontId="4" fillId="0" borderId="14" xfId="0" applyNumberFormat="1" applyFont="1" applyBorder="1" applyAlignment="1">
      <alignment horizontal="center" vertical="top" wrapText="1"/>
    </xf>
    <xf numFmtId="3" fontId="4" fillId="0" borderId="15" xfId="0" applyNumberFormat="1" applyFont="1" applyBorder="1" applyAlignment="1">
      <alignment horizontal="center" vertical="top" wrapText="1"/>
    </xf>
    <xf numFmtId="1" fontId="3" fillId="0" borderId="5" xfId="0" applyNumberFormat="1" applyFont="1" applyBorder="1" applyAlignment="1">
      <alignment horizontal="center" vertical="top" wrapText="1"/>
    </xf>
    <xf numFmtId="0" fontId="4" fillId="0" borderId="14" xfId="0" applyFont="1" applyBorder="1" applyAlignment="1">
      <alignment horizontal="center" vertical="top" wrapText="1"/>
    </xf>
    <xf numFmtId="0" fontId="4" fillId="0" borderId="15" xfId="0" applyFont="1" applyBorder="1" applyAlignment="1">
      <alignment horizontal="center" vertical="top" wrapText="1"/>
    </xf>
    <xf numFmtId="3" fontId="7" fillId="0" borderId="5" xfId="0" applyNumberFormat="1" applyFont="1" applyBorder="1" applyAlignment="1">
      <alignment horizontal="center" vertical="top" wrapText="1"/>
    </xf>
    <xf numFmtId="0" fontId="0" fillId="0" borderId="5" xfId="0" applyBorder="1" applyAlignment="1">
      <alignment horizontal="center"/>
    </xf>
    <xf numFmtId="3" fontId="3" fillId="0" borderId="5" xfId="0" applyNumberFormat="1" applyFont="1" applyBorder="1" applyAlignment="1">
      <alignment horizontal="center" vertical="top" wrapText="1"/>
    </xf>
    <xf numFmtId="0" fontId="3" fillId="0" borderId="14" xfId="0" applyFont="1" applyBorder="1" applyAlignment="1">
      <alignment horizontal="left" vertical="top" wrapText="1"/>
    </xf>
    <xf numFmtId="0" fontId="3" fillId="0" borderId="15" xfId="0" applyFont="1" applyBorder="1" applyAlignment="1">
      <alignment horizontal="left" vertical="top" wrapText="1"/>
    </xf>
    <xf numFmtId="3" fontId="3" fillId="0" borderId="14" xfId="0" applyNumberFormat="1" applyFont="1" applyBorder="1" applyAlignment="1">
      <alignment horizontal="left" vertical="top" wrapText="1"/>
    </xf>
    <xf numFmtId="3" fontId="3" fillId="0" borderId="15" xfId="0" applyNumberFormat="1" applyFont="1" applyBorder="1" applyAlignment="1">
      <alignment horizontal="left" vertical="top" wrapText="1"/>
    </xf>
    <xf numFmtId="0" fontId="3" fillId="0" borderId="12" xfId="0" applyFont="1" applyBorder="1" applyAlignment="1">
      <alignment horizontal="center"/>
    </xf>
    <xf numFmtId="0" fontId="3" fillId="0" borderId="13" xfId="0" applyFont="1" applyBorder="1" applyAlignment="1">
      <alignment horizontal="center"/>
    </xf>
    <xf numFmtId="0" fontId="3" fillId="0" borderId="0" xfId="0" applyFont="1" applyAlignment="1">
      <alignment horizont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15" xfId="0" applyBorder="1"/>
    <xf numFmtId="0" fontId="0" fillId="0" borderId="14" xfId="0" applyBorder="1"/>
    <xf numFmtId="9" fontId="4" fillId="0" borderId="5" xfId="0" applyNumberFormat="1" applyFont="1" applyBorder="1" applyAlignment="1">
      <alignment horizontal="left" vertical="top" wrapText="1"/>
    </xf>
    <xf numFmtId="0" fontId="4" fillId="0" borderId="5" xfId="0" quotePrefix="1" applyFont="1" applyBorder="1" applyAlignment="1">
      <alignment horizontal="left"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0" xfId="0" applyFont="1" applyBorder="1" applyAlignment="1">
      <alignment horizontal="center" vertical="center" wrapText="1"/>
    </xf>
    <xf numFmtId="3" fontId="15" fillId="0" borderId="24" xfId="0" applyNumberFormat="1" applyFont="1" applyBorder="1" applyAlignment="1">
      <alignment horizontal="left" vertical="top" wrapText="1"/>
    </xf>
    <xf numFmtId="0" fontId="15" fillId="0" borderId="25" xfId="0" applyFont="1" applyBorder="1" applyAlignment="1">
      <alignment horizontal="left" vertical="top" wrapText="1"/>
    </xf>
    <xf numFmtId="0" fontId="15" fillId="0" borderId="20" xfId="0" applyFont="1" applyBorder="1" applyAlignment="1">
      <alignment horizontal="left" vertical="top" wrapText="1"/>
    </xf>
    <xf numFmtId="3" fontId="15" fillId="0" borderId="25" xfId="0" applyNumberFormat="1" applyFont="1" applyBorder="1" applyAlignment="1">
      <alignment horizontal="left" vertical="top" wrapText="1"/>
    </xf>
    <xf numFmtId="3" fontId="15" fillId="0" borderId="20" xfId="0" applyNumberFormat="1" applyFont="1" applyBorder="1" applyAlignment="1">
      <alignment horizontal="left" vertical="top" wrapText="1"/>
    </xf>
    <xf numFmtId="0" fontId="13" fillId="0" borderId="2" xfId="0" applyFont="1" applyBorder="1" applyAlignment="1">
      <alignment horizontal="center" vertical="center"/>
    </xf>
    <xf numFmtId="0" fontId="13" fillId="0" borderId="3" xfId="0" applyFont="1" applyBorder="1" applyAlignment="1">
      <alignment horizontal="center" vertical="center"/>
    </xf>
    <xf numFmtId="3" fontId="15" fillId="0" borderId="5" xfId="0" applyNumberFormat="1" applyFont="1" applyBorder="1" applyAlignment="1">
      <alignment horizontal="left" vertical="top" wrapText="1"/>
    </xf>
    <xf numFmtId="0" fontId="15" fillId="0" borderId="25" xfId="0" applyFont="1" applyBorder="1" applyAlignment="1">
      <alignment vertical="top" wrapText="1"/>
    </xf>
    <xf numFmtId="0" fontId="15" fillId="0" borderId="20" xfId="0" applyFont="1" applyBorder="1" applyAlignment="1">
      <alignment vertical="top" wrapText="1"/>
    </xf>
    <xf numFmtId="3" fontId="15" fillId="0" borderId="25" xfId="0" applyNumberFormat="1" applyFont="1" applyBorder="1" applyAlignment="1">
      <alignment vertical="top" wrapText="1"/>
    </xf>
    <xf numFmtId="3" fontId="15" fillId="0" borderId="20" xfId="0" applyNumberFormat="1" applyFont="1" applyBorder="1" applyAlignment="1">
      <alignment vertical="top" wrapText="1"/>
    </xf>
    <xf numFmtId="0" fontId="13" fillId="0" borderId="18" xfId="0" applyFont="1" applyBorder="1" applyAlignment="1">
      <alignment horizontal="center" vertical="center" wrapText="1"/>
    </xf>
    <xf numFmtId="0" fontId="13" fillId="0" borderId="20"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5"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24" xfId="0" applyFont="1" applyBorder="1" applyAlignment="1">
      <alignment horizontal="left" vertical="top" wrapText="1"/>
    </xf>
    <xf numFmtId="0" fontId="15" fillId="0" borderId="24" xfId="0" applyFont="1" applyBorder="1" applyAlignment="1">
      <alignment horizontal="left" vertical="top" wrapText="1"/>
    </xf>
    <xf numFmtId="0" fontId="15" fillId="0" borderId="24" xfId="0" applyFont="1" applyBorder="1" applyAlignment="1">
      <alignment horizontal="left" wrapText="1"/>
    </xf>
    <xf numFmtId="0" fontId="3" fillId="0" borderId="23" xfId="0" applyFont="1" applyBorder="1" applyAlignment="1">
      <alignment horizontal="left" vertical="top" wrapText="1"/>
    </xf>
    <xf numFmtId="0" fontId="3" fillId="0" borderId="25" xfId="0" applyFont="1" applyBorder="1" applyAlignment="1">
      <alignment horizontal="left" vertical="top" wrapText="1"/>
    </xf>
    <xf numFmtId="0" fontId="11" fillId="0" borderId="0" xfId="0" applyFont="1" applyAlignment="1">
      <alignment horizontal="center"/>
    </xf>
    <xf numFmtId="0" fontId="3" fillId="0" borderId="34" xfId="0" applyFont="1" applyBorder="1" applyAlignment="1">
      <alignment horizontal="left" vertical="top" wrapText="1"/>
    </xf>
    <xf numFmtId="0" fontId="0" fillId="0" borderId="24" xfId="0" applyBorder="1"/>
    <xf numFmtId="0" fontId="14" fillId="0" borderId="18"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22" xfId="0" applyFont="1" applyBorder="1" applyAlignment="1">
      <alignment horizontal="center" vertical="center" wrapText="1"/>
    </xf>
    <xf numFmtId="0" fontId="4" fillId="0" borderId="15" xfId="0" applyFont="1" applyBorder="1" applyAlignment="1">
      <alignment vertical="top" wrapText="1"/>
    </xf>
    <xf numFmtId="0" fontId="4" fillId="0" borderId="11" xfId="0" applyFont="1" applyBorder="1" applyAlignment="1">
      <alignment horizontal="left" vertical="top" wrapText="1"/>
    </xf>
    <xf numFmtId="0" fontId="4" fillId="0" borderId="6" xfId="0" applyFont="1" applyBorder="1" applyAlignment="1">
      <alignment horizontal="left" vertical="top" wrapText="1"/>
    </xf>
    <xf numFmtId="0" fontId="4" fillId="0" borderId="9" xfId="0" applyFont="1" applyBorder="1" applyAlignment="1">
      <alignment horizontal="left" vertical="top" wrapText="1"/>
    </xf>
    <xf numFmtId="0" fontId="4" fillId="0" borderId="5" xfId="0" applyFont="1" applyBorder="1" applyAlignment="1">
      <alignment horizontal="center" vertical="top" wrapText="1"/>
    </xf>
    <xf numFmtId="0" fontId="4" fillId="0" borderId="6" xfId="0" applyFont="1" applyBorder="1" applyAlignment="1">
      <alignment horizontal="center" vertical="top" wrapText="1"/>
    </xf>
    <xf numFmtId="9" fontId="4" fillId="0" borderId="6" xfId="0" applyNumberFormat="1" applyFont="1" applyBorder="1" applyAlignment="1">
      <alignment horizontal="center" vertical="top" wrapText="1"/>
    </xf>
    <xf numFmtId="0" fontId="4" fillId="0" borderId="8" xfId="0" applyFont="1" applyBorder="1" applyAlignment="1">
      <alignment horizontal="left" vertical="top" wrapTex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4" fillId="0" borderId="32" xfId="0" applyFont="1" applyBorder="1" applyAlignment="1">
      <alignment horizontal="left" vertical="top" wrapText="1"/>
    </xf>
    <xf numFmtId="0" fontId="4" fillId="0" borderId="33" xfId="0" applyFont="1" applyBorder="1" applyAlignment="1">
      <alignment horizontal="left" vertical="top" wrapText="1"/>
    </xf>
    <xf numFmtId="0" fontId="4" fillId="0" borderId="8" xfId="0" applyFont="1" applyBorder="1" applyAlignment="1">
      <alignment vertical="top" wrapText="1"/>
    </xf>
    <xf numFmtId="0" fontId="4" fillId="0" borderId="9" xfId="0" applyFont="1" applyBorder="1" applyAlignment="1">
      <alignment vertical="top" wrapText="1"/>
    </xf>
    <xf numFmtId="0" fontId="4" fillId="0" borderId="14" xfId="0" applyFont="1" applyBorder="1" applyAlignment="1">
      <alignment vertical="top" wrapText="1"/>
    </xf>
    <xf numFmtId="0" fontId="4" fillId="0" borderId="31" xfId="0" applyFont="1" applyBorder="1" applyAlignment="1">
      <alignment horizontal="center" vertical="top" wrapText="1"/>
    </xf>
    <xf numFmtId="0" fontId="2" fillId="0" borderId="0" xfId="0" applyFont="1" applyAlignment="1">
      <alignment horizontal="center"/>
    </xf>
    <xf numFmtId="0" fontId="3" fillId="0" borderId="6" xfId="0" applyFont="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5" xfId="0" applyFont="1" applyBorder="1" applyAlignment="1">
      <alignment horizontal="center" vertical="center" wrapText="1"/>
    </xf>
    <xf numFmtId="0" fontId="3" fillId="0" borderId="8" xfId="0" applyFont="1" applyBorder="1" applyAlignment="1">
      <alignment horizontal="center" vertical="center"/>
    </xf>
    <xf numFmtId="0" fontId="3" fillId="0" borderId="14" xfId="0"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12" fillId="0" borderId="0" xfId="0" applyFont="1" applyAlignment="1">
      <alignment horizontal="center"/>
    </xf>
  </cellXfs>
  <cellStyles count="2">
    <cellStyle name="Normal" xfId="0" builtinId="0"/>
    <cellStyle name="Percent"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O191"/>
  <sheetViews>
    <sheetView topLeftCell="C1" workbookViewId="0">
      <selection activeCell="A147" sqref="A147:O150"/>
    </sheetView>
  </sheetViews>
  <sheetFormatPr defaultRowHeight="12.75"/>
  <cols>
    <col min="1" max="1" width="7.85546875" style="12" customWidth="1"/>
    <col min="2" max="2" width="23.140625" style="12" customWidth="1"/>
    <col min="3" max="3" width="9.5703125" style="12" customWidth="1"/>
    <col min="4" max="4" width="2" style="12" customWidth="1"/>
    <col min="5" max="5" width="24.140625" style="12" customWidth="1"/>
    <col min="6" max="6" width="12.7109375" style="12" customWidth="1"/>
    <col min="7" max="7" width="10.85546875" style="12" bestFit="1" customWidth="1"/>
    <col min="8" max="8" width="7.7109375" style="12" customWidth="1"/>
    <col min="9" max="9" width="23.140625" style="12" customWidth="1"/>
    <col min="10" max="10" width="9.5703125" style="12" customWidth="1"/>
    <col min="11" max="11" width="2" style="12" customWidth="1"/>
    <col min="12" max="12" width="18.5703125" style="12" customWidth="1"/>
    <col min="13" max="13" width="13.85546875" style="12" customWidth="1"/>
    <col min="14" max="14" width="12.7109375" style="12" customWidth="1"/>
    <col min="15" max="15" width="14" style="12" customWidth="1"/>
    <col min="16" max="16384" width="9.140625" style="12"/>
  </cols>
  <sheetData>
    <row r="1" spans="1:15">
      <c r="G1" s="37"/>
      <c r="O1" s="37"/>
    </row>
    <row r="2" spans="1:15">
      <c r="A2" s="354" t="s">
        <v>128</v>
      </c>
      <c r="B2" s="354"/>
      <c r="C2" s="354"/>
      <c r="D2" s="354"/>
      <c r="E2" s="354"/>
      <c r="F2" s="354"/>
      <c r="G2" s="354"/>
      <c r="H2" s="354"/>
      <c r="I2" s="354"/>
      <c r="J2" s="354"/>
      <c r="K2" s="354"/>
      <c r="L2" s="354"/>
      <c r="M2" s="354"/>
      <c r="N2" s="354"/>
      <c r="O2" s="354"/>
    </row>
    <row r="3" spans="1:15">
      <c r="A3" s="354" t="s">
        <v>216</v>
      </c>
      <c r="B3" s="354"/>
      <c r="C3" s="354"/>
      <c r="D3" s="354"/>
      <c r="E3" s="354"/>
      <c r="F3" s="354"/>
      <c r="G3" s="354"/>
      <c r="H3" s="354"/>
      <c r="I3" s="354"/>
      <c r="J3" s="354"/>
      <c r="K3" s="354"/>
      <c r="L3" s="354"/>
      <c r="M3" s="354"/>
      <c r="N3" s="354"/>
      <c r="O3" s="354"/>
    </row>
    <row r="5" spans="1:15">
      <c r="A5" s="14" t="s">
        <v>25</v>
      </c>
    </row>
    <row r="6" spans="1:15">
      <c r="A6" s="355" t="s">
        <v>11</v>
      </c>
      <c r="B6" s="359" t="s">
        <v>187</v>
      </c>
      <c r="C6" s="360"/>
      <c r="D6" s="360"/>
      <c r="E6" s="360"/>
      <c r="F6" s="360"/>
      <c r="G6" s="361"/>
      <c r="H6" s="359" t="s">
        <v>126</v>
      </c>
      <c r="I6" s="360"/>
      <c r="J6" s="360"/>
      <c r="K6" s="360"/>
      <c r="L6" s="360"/>
      <c r="M6" s="360"/>
      <c r="N6" s="361"/>
      <c r="O6" s="355" t="s">
        <v>16</v>
      </c>
    </row>
    <row r="7" spans="1:15" ht="25.5">
      <c r="A7" s="356"/>
      <c r="B7" s="95" t="s">
        <v>188</v>
      </c>
      <c r="C7" s="64" t="s">
        <v>13</v>
      </c>
      <c r="D7" s="357" t="s">
        <v>173</v>
      </c>
      <c r="E7" s="358"/>
      <c r="F7" s="64" t="s">
        <v>14</v>
      </c>
      <c r="G7" s="64" t="s">
        <v>189</v>
      </c>
      <c r="H7" s="125" t="s">
        <v>11</v>
      </c>
      <c r="I7" s="125" t="s">
        <v>125</v>
      </c>
      <c r="J7" s="64" t="s">
        <v>13</v>
      </c>
      <c r="K7" s="357" t="s">
        <v>173</v>
      </c>
      <c r="L7" s="358"/>
      <c r="M7" s="64" t="s">
        <v>14</v>
      </c>
      <c r="N7" s="64" t="s">
        <v>42</v>
      </c>
      <c r="O7" s="356"/>
    </row>
    <row r="8" spans="1:15" ht="13.5" thickBot="1">
      <c r="A8" s="16">
        <v>1</v>
      </c>
      <c r="B8" s="124">
        <v>2</v>
      </c>
      <c r="C8" s="53">
        <v>3</v>
      </c>
      <c r="D8" s="352">
        <v>4</v>
      </c>
      <c r="E8" s="353"/>
      <c r="F8" s="16">
        <v>5</v>
      </c>
      <c r="G8" s="16">
        <v>6</v>
      </c>
      <c r="H8" s="16">
        <v>7</v>
      </c>
      <c r="I8" s="124">
        <v>8</v>
      </c>
      <c r="J8" s="53">
        <v>9</v>
      </c>
      <c r="K8" s="352">
        <v>10</v>
      </c>
      <c r="L8" s="353"/>
      <c r="M8" s="16">
        <v>11</v>
      </c>
      <c r="N8" s="16">
        <v>12</v>
      </c>
      <c r="O8" s="16">
        <v>13</v>
      </c>
    </row>
    <row r="9" spans="1:15" ht="13.5" thickTop="1">
      <c r="A9" s="77" t="s">
        <v>149</v>
      </c>
      <c r="B9" s="337" t="s">
        <v>81</v>
      </c>
      <c r="C9" s="52" t="s">
        <v>10</v>
      </c>
      <c r="D9" s="348" t="s">
        <v>82</v>
      </c>
      <c r="E9" s="349"/>
      <c r="F9" s="78" t="s">
        <v>122</v>
      </c>
      <c r="G9" s="79">
        <f>SUM(G11:G51)</f>
        <v>392000000</v>
      </c>
      <c r="H9" s="77" t="s">
        <v>149</v>
      </c>
      <c r="I9" s="337" t="s">
        <v>81</v>
      </c>
      <c r="J9" s="52" t="s">
        <v>10</v>
      </c>
      <c r="K9" s="348" t="s">
        <v>82</v>
      </c>
      <c r="L9" s="349"/>
      <c r="M9" s="78" t="s">
        <v>122</v>
      </c>
      <c r="N9" s="79">
        <f>SUM(N11:N51)</f>
        <v>367000000</v>
      </c>
      <c r="O9" s="43"/>
    </row>
    <row r="10" spans="1:15">
      <c r="A10" s="28"/>
      <c r="B10" s="337"/>
      <c r="C10" s="71"/>
      <c r="D10" s="348"/>
      <c r="E10" s="349"/>
      <c r="F10" s="78"/>
      <c r="G10" s="79"/>
      <c r="H10" s="82"/>
      <c r="I10" s="337"/>
      <c r="J10" s="71"/>
      <c r="K10" s="348"/>
      <c r="L10" s="349"/>
      <c r="M10" s="78"/>
      <c r="N10" s="79"/>
      <c r="O10" s="43"/>
    </row>
    <row r="11" spans="1:15">
      <c r="A11" s="17" t="s">
        <v>150</v>
      </c>
      <c r="B11" s="332" t="s">
        <v>0</v>
      </c>
      <c r="C11" s="5" t="s">
        <v>10</v>
      </c>
      <c r="D11" s="338" t="s">
        <v>83</v>
      </c>
      <c r="E11" s="339"/>
      <c r="F11" s="336" t="s">
        <v>119</v>
      </c>
      <c r="G11" s="43">
        <v>5000000</v>
      </c>
      <c r="H11" s="17" t="s">
        <v>150</v>
      </c>
      <c r="I11" s="332" t="s">
        <v>0</v>
      </c>
      <c r="J11" s="5" t="s">
        <v>10</v>
      </c>
      <c r="K11" s="338" t="s">
        <v>83</v>
      </c>
      <c r="L11" s="339"/>
      <c r="M11" s="336" t="s">
        <v>119</v>
      </c>
      <c r="N11" s="43">
        <v>1000000</v>
      </c>
      <c r="O11" s="330" t="s">
        <v>336</v>
      </c>
    </row>
    <row r="12" spans="1:15">
      <c r="A12" s="28"/>
      <c r="B12" s="332"/>
      <c r="C12" s="30"/>
      <c r="D12" s="338"/>
      <c r="E12" s="339"/>
      <c r="F12" s="336"/>
      <c r="G12" s="43"/>
      <c r="H12" s="28"/>
      <c r="I12" s="332"/>
      <c r="J12" s="30"/>
      <c r="K12" s="338"/>
      <c r="L12" s="339"/>
      <c r="M12" s="336"/>
      <c r="N12" s="43"/>
      <c r="O12" s="330"/>
    </row>
    <row r="13" spans="1:15">
      <c r="A13" s="17" t="s">
        <v>151</v>
      </c>
      <c r="B13" s="332" t="s">
        <v>84</v>
      </c>
      <c r="C13" s="5" t="s">
        <v>10</v>
      </c>
      <c r="D13" s="338" t="s">
        <v>85</v>
      </c>
      <c r="E13" s="339"/>
      <c r="F13" s="336" t="s">
        <v>119</v>
      </c>
      <c r="G13" s="43">
        <v>45000000</v>
      </c>
      <c r="H13" s="17" t="s">
        <v>151</v>
      </c>
      <c r="I13" s="332" t="s">
        <v>84</v>
      </c>
      <c r="J13" s="5" t="s">
        <v>10</v>
      </c>
      <c r="K13" s="338" t="s">
        <v>85</v>
      </c>
      <c r="L13" s="339"/>
      <c r="M13" s="336" t="s">
        <v>119</v>
      </c>
      <c r="N13" s="43">
        <v>30000000</v>
      </c>
      <c r="O13" s="330" t="s">
        <v>337</v>
      </c>
    </row>
    <row r="14" spans="1:15">
      <c r="A14" s="28"/>
      <c r="B14" s="332"/>
      <c r="C14" s="30"/>
      <c r="D14" s="338"/>
      <c r="E14" s="339"/>
      <c r="F14" s="336"/>
      <c r="G14" s="43"/>
      <c r="H14" s="28"/>
      <c r="I14" s="332"/>
      <c r="J14" s="30"/>
      <c r="K14" s="338"/>
      <c r="L14" s="339"/>
      <c r="M14" s="336"/>
      <c r="N14" s="43"/>
      <c r="O14" s="330"/>
    </row>
    <row r="15" spans="1:15">
      <c r="A15" s="28"/>
      <c r="B15" s="332"/>
      <c r="C15" s="30"/>
      <c r="D15" s="338"/>
      <c r="E15" s="339"/>
      <c r="F15" s="45"/>
      <c r="G15" s="43"/>
      <c r="H15" s="28"/>
      <c r="I15" s="332"/>
      <c r="J15" s="30"/>
      <c r="K15" s="338"/>
      <c r="L15" s="339"/>
      <c r="M15" s="45"/>
      <c r="N15" s="43"/>
      <c r="O15" s="43"/>
    </row>
    <row r="16" spans="1:15">
      <c r="A16" s="17" t="s">
        <v>152</v>
      </c>
      <c r="B16" s="332" t="s">
        <v>17</v>
      </c>
      <c r="C16" s="5" t="s">
        <v>10</v>
      </c>
      <c r="D16" s="338" t="s">
        <v>86</v>
      </c>
      <c r="E16" s="339"/>
      <c r="F16" s="336" t="s">
        <v>119</v>
      </c>
      <c r="G16" s="43">
        <v>10000000</v>
      </c>
      <c r="H16" s="17" t="s">
        <v>152</v>
      </c>
      <c r="I16" s="332" t="s">
        <v>17</v>
      </c>
      <c r="J16" s="5" t="s">
        <v>10</v>
      </c>
      <c r="K16" s="338" t="s">
        <v>86</v>
      </c>
      <c r="L16" s="339"/>
      <c r="M16" s="336" t="s">
        <v>119</v>
      </c>
      <c r="N16" s="43">
        <v>10000000</v>
      </c>
      <c r="O16" s="330"/>
    </row>
    <row r="17" spans="1:15">
      <c r="A17" s="28"/>
      <c r="B17" s="332"/>
      <c r="C17" s="30"/>
      <c r="D17" s="338"/>
      <c r="E17" s="339"/>
      <c r="F17" s="336"/>
      <c r="G17" s="28"/>
      <c r="H17" s="28"/>
      <c r="I17" s="332"/>
      <c r="J17" s="30"/>
      <c r="K17" s="338"/>
      <c r="L17" s="339"/>
      <c r="M17" s="336"/>
      <c r="N17" s="28"/>
      <c r="O17" s="330"/>
    </row>
    <row r="18" spans="1:15">
      <c r="A18" s="28"/>
      <c r="B18" s="332"/>
      <c r="C18" s="30"/>
      <c r="D18" s="338"/>
      <c r="E18" s="339"/>
      <c r="F18" s="336"/>
      <c r="G18" s="43"/>
      <c r="H18" s="28"/>
      <c r="I18" s="332"/>
      <c r="J18" s="30"/>
      <c r="K18" s="338"/>
      <c r="L18" s="339"/>
      <c r="M18" s="336"/>
      <c r="N18" s="43"/>
      <c r="O18" s="330"/>
    </row>
    <row r="19" spans="1:15">
      <c r="A19" s="17" t="s">
        <v>153</v>
      </c>
      <c r="B19" s="332" t="s">
        <v>38</v>
      </c>
      <c r="C19" s="5" t="s">
        <v>10</v>
      </c>
      <c r="D19" s="338" t="s">
        <v>87</v>
      </c>
      <c r="E19" s="339"/>
      <c r="F19" s="336" t="s">
        <v>119</v>
      </c>
      <c r="G19" s="43">
        <v>6000000</v>
      </c>
      <c r="H19" s="17" t="s">
        <v>153</v>
      </c>
      <c r="I19" s="332" t="s">
        <v>38</v>
      </c>
      <c r="J19" s="5" t="s">
        <v>10</v>
      </c>
      <c r="K19" s="338" t="s">
        <v>87</v>
      </c>
      <c r="L19" s="339"/>
      <c r="M19" s="336" t="s">
        <v>119</v>
      </c>
      <c r="N19" s="43">
        <v>4000000</v>
      </c>
      <c r="O19" s="330" t="s">
        <v>338</v>
      </c>
    </row>
    <row r="20" spans="1:15">
      <c r="A20" s="28"/>
      <c r="B20" s="332"/>
      <c r="C20" s="30"/>
      <c r="D20" s="338"/>
      <c r="E20" s="339"/>
      <c r="F20" s="336"/>
      <c r="G20" s="28"/>
      <c r="H20" s="28"/>
      <c r="I20" s="332"/>
      <c r="J20" s="30"/>
      <c r="K20" s="338"/>
      <c r="L20" s="339"/>
      <c r="M20" s="336"/>
      <c r="N20" s="28"/>
      <c r="O20" s="330"/>
    </row>
    <row r="21" spans="1:15">
      <c r="A21" s="28"/>
      <c r="B21" s="332"/>
      <c r="C21" s="30"/>
      <c r="D21" s="338"/>
      <c r="E21" s="339"/>
      <c r="F21" s="120"/>
      <c r="G21" s="28"/>
      <c r="H21" s="28"/>
      <c r="I21" s="332"/>
      <c r="J21" s="30"/>
      <c r="K21" s="338"/>
      <c r="L21" s="339"/>
      <c r="M21" s="120"/>
      <c r="N21" s="28"/>
      <c r="O21" s="330"/>
    </row>
    <row r="22" spans="1:15">
      <c r="A22" s="28"/>
      <c r="B22" s="332"/>
      <c r="C22" s="30"/>
      <c r="D22" s="338"/>
      <c r="E22" s="339"/>
      <c r="F22" s="45"/>
      <c r="G22" s="43"/>
      <c r="H22" s="28"/>
      <c r="I22" s="332"/>
      <c r="J22" s="30"/>
      <c r="K22" s="338"/>
      <c r="L22" s="339"/>
      <c r="M22" s="45"/>
      <c r="N22" s="43"/>
      <c r="O22" s="43"/>
    </row>
    <row r="23" spans="1:15">
      <c r="A23" s="28"/>
      <c r="B23" s="113"/>
      <c r="C23" s="30"/>
      <c r="D23" s="115"/>
      <c r="E23" s="116"/>
      <c r="F23" s="45"/>
      <c r="G23" s="28"/>
      <c r="H23" s="28"/>
      <c r="I23" s="113"/>
      <c r="J23" s="30"/>
      <c r="K23" s="115"/>
      <c r="L23" s="116"/>
      <c r="M23" s="45"/>
      <c r="N23" s="28"/>
      <c r="O23" s="43"/>
    </row>
    <row r="24" spans="1:15">
      <c r="A24" s="17" t="s">
        <v>154</v>
      </c>
      <c r="B24" s="332" t="s">
        <v>18</v>
      </c>
      <c r="C24" s="5" t="s">
        <v>10</v>
      </c>
      <c r="D24" s="338" t="s">
        <v>88</v>
      </c>
      <c r="E24" s="339"/>
      <c r="F24" s="336" t="s">
        <v>119</v>
      </c>
      <c r="G24" s="43">
        <v>90000000</v>
      </c>
      <c r="H24" s="17" t="s">
        <v>154</v>
      </c>
      <c r="I24" s="332" t="s">
        <v>18</v>
      </c>
      <c r="J24" s="5" t="s">
        <v>10</v>
      </c>
      <c r="K24" s="338" t="s">
        <v>88</v>
      </c>
      <c r="L24" s="339"/>
      <c r="M24" s="336" t="s">
        <v>119</v>
      </c>
      <c r="N24" s="43">
        <v>120000000</v>
      </c>
      <c r="O24" s="330" t="s">
        <v>339</v>
      </c>
    </row>
    <row r="25" spans="1:15">
      <c r="A25" s="28"/>
      <c r="B25" s="332"/>
      <c r="C25" s="30"/>
      <c r="D25" s="338"/>
      <c r="E25" s="339"/>
      <c r="F25" s="336"/>
      <c r="G25" s="28"/>
      <c r="H25" s="28"/>
      <c r="I25" s="332"/>
      <c r="J25" s="30"/>
      <c r="K25" s="338"/>
      <c r="L25" s="339"/>
      <c r="M25" s="336"/>
      <c r="N25" s="28"/>
      <c r="O25" s="330"/>
    </row>
    <row r="26" spans="1:15">
      <c r="A26" s="28"/>
      <c r="B26" s="113"/>
      <c r="C26" s="30"/>
      <c r="D26" s="338"/>
      <c r="E26" s="339"/>
      <c r="F26" s="45"/>
      <c r="G26" s="43"/>
      <c r="H26" s="28"/>
      <c r="I26" s="113"/>
      <c r="J26" s="30"/>
      <c r="K26" s="338"/>
      <c r="L26" s="339"/>
      <c r="M26" s="45"/>
      <c r="N26" s="43"/>
      <c r="O26" s="43"/>
    </row>
    <row r="27" spans="1:15">
      <c r="A27" s="17" t="s">
        <v>175</v>
      </c>
      <c r="B27" s="332" t="s">
        <v>1</v>
      </c>
      <c r="C27" s="5" t="s">
        <v>10</v>
      </c>
      <c r="D27" s="338" t="s">
        <v>19</v>
      </c>
      <c r="E27" s="339"/>
      <c r="F27" s="336" t="s">
        <v>119</v>
      </c>
      <c r="G27" s="43">
        <v>5000000</v>
      </c>
      <c r="H27" s="17" t="s">
        <v>175</v>
      </c>
      <c r="I27" s="332" t="s">
        <v>1</v>
      </c>
      <c r="J27" s="5" t="s">
        <v>10</v>
      </c>
      <c r="K27" s="338" t="s">
        <v>19</v>
      </c>
      <c r="L27" s="339"/>
      <c r="M27" s="336" t="s">
        <v>119</v>
      </c>
      <c r="N27" s="43">
        <v>5000000</v>
      </c>
      <c r="O27" s="43"/>
    </row>
    <row r="28" spans="1:15">
      <c r="A28" s="28"/>
      <c r="B28" s="332"/>
      <c r="C28" s="30"/>
      <c r="D28" s="338"/>
      <c r="E28" s="339"/>
      <c r="F28" s="336"/>
      <c r="G28" s="43"/>
      <c r="H28" s="28"/>
      <c r="I28" s="332"/>
      <c r="J28" s="30"/>
      <c r="K28" s="338"/>
      <c r="L28" s="339"/>
      <c r="M28" s="336"/>
      <c r="N28" s="43"/>
      <c r="O28" s="43"/>
    </row>
    <row r="29" spans="1:15">
      <c r="A29" s="28"/>
      <c r="B29" s="332"/>
      <c r="C29" s="30"/>
      <c r="D29" s="338"/>
      <c r="E29" s="339"/>
      <c r="F29" s="45"/>
      <c r="G29" s="43"/>
      <c r="H29" s="28"/>
      <c r="I29" s="332"/>
      <c r="J29" s="30"/>
      <c r="K29" s="338"/>
      <c r="L29" s="339"/>
      <c r="M29" s="45"/>
      <c r="N29" s="43"/>
      <c r="O29" s="43"/>
    </row>
    <row r="30" spans="1:15">
      <c r="A30" s="17" t="s">
        <v>155</v>
      </c>
      <c r="B30" s="332" t="s">
        <v>2</v>
      </c>
      <c r="C30" s="5" t="s">
        <v>10</v>
      </c>
      <c r="D30" s="338" t="s">
        <v>89</v>
      </c>
      <c r="E30" s="339"/>
      <c r="F30" s="336" t="s">
        <v>119</v>
      </c>
      <c r="G30" s="43">
        <v>15000000</v>
      </c>
      <c r="H30" s="17" t="s">
        <v>155</v>
      </c>
      <c r="I30" s="332" t="s">
        <v>2</v>
      </c>
      <c r="J30" s="5" t="s">
        <v>10</v>
      </c>
      <c r="K30" s="338" t="s">
        <v>89</v>
      </c>
      <c r="L30" s="339"/>
      <c r="M30" s="336" t="s">
        <v>119</v>
      </c>
      <c r="N30" s="43">
        <v>18000000</v>
      </c>
      <c r="O30" s="330" t="s">
        <v>340</v>
      </c>
    </row>
    <row r="31" spans="1:15">
      <c r="A31" s="28"/>
      <c r="B31" s="332"/>
      <c r="C31" s="30"/>
      <c r="D31" s="338"/>
      <c r="E31" s="339"/>
      <c r="F31" s="336"/>
      <c r="G31" s="43"/>
      <c r="H31" s="28"/>
      <c r="I31" s="332"/>
      <c r="J31" s="30"/>
      <c r="K31" s="338"/>
      <c r="L31" s="339"/>
      <c r="M31" s="336"/>
      <c r="N31" s="43"/>
      <c r="O31" s="330"/>
    </row>
    <row r="32" spans="1:15">
      <c r="A32" s="17" t="s">
        <v>156</v>
      </c>
      <c r="B32" s="332" t="s">
        <v>3</v>
      </c>
      <c r="C32" s="5" t="s">
        <v>10</v>
      </c>
      <c r="D32" s="338" t="s">
        <v>90</v>
      </c>
      <c r="E32" s="339"/>
      <c r="F32" s="336" t="s">
        <v>119</v>
      </c>
      <c r="G32" s="43">
        <v>15000000</v>
      </c>
      <c r="H32" s="17" t="s">
        <v>156</v>
      </c>
      <c r="I32" s="332" t="s">
        <v>3</v>
      </c>
      <c r="J32" s="5" t="s">
        <v>10</v>
      </c>
      <c r="K32" s="338" t="s">
        <v>90</v>
      </c>
      <c r="L32" s="339"/>
      <c r="M32" s="336" t="s">
        <v>119</v>
      </c>
      <c r="N32" s="43">
        <v>15000000</v>
      </c>
      <c r="O32" s="43"/>
    </row>
    <row r="33" spans="1:15">
      <c r="A33" s="28"/>
      <c r="B33" s="332"/>
      <c r="C33" s="30"/>
      <c r="D33" s="338"/>
      <c r="E33" s="339"/>
      <c r="F33" s="336"/>
      <c r="G33" s="43"/>
      <c r="H33" s="28"/>
      <c r="I33" s="332"/>
      <c r="J33" s="30"/>
      <c r="K33" s="338"/>
      <c r="L33" s="339"/>
      <c r="M33" s="336"/>
      <c r="N33" s="43"/>
      <c r="O33" s="43"/>
    </row>
    <row r="34" spans="1:15">
      <c r="A34" s="28"/>
      <c r="B34" s="332"/>
      <c r="C34" s="30"/>
      <c r="D34" s="338"/>
      <c r="E34" s="339"/>
      <c r="F34" s="45"/>
      <c r="G34" s="43"/>
      <c r="H34" s="28"/>
      <c r="I34" s="332"/>
      <c r="J34" s="30"/>
      <c r="K34" s="338"/>
      <c r="L34" s="339"/>
      <c r="M34" s="45"/>
      <c r="N34" s="43"/>
      <c r="O34" s="43"/>
    </row>
    <row r="35" spans="1:15">
      <c r="A35" s="17" t="s">
        <v>157</v>
      </c>
      <c r="B35" s="332" t="s">
        <v>91</v>
      </c>
      <c r="C35" s="5" t="s">
        <v>10</v>
      </c>
      <c r="D35" s="338" t="s">
        <v>92</v>
      </c>
      <c r="E35" s="339"/>
      <c r="F35" s="336" t="s">
        <v>119</v>
      </c>
      <c r="G35" s="43">
        <v>5000000</v>
      </c>
      <c r="H35" s="17" t="s">
        <v>157</v>
      </c>
      <c r="I35" s="332" t="s">
        <v>91</v>
      </c>
      <c r="J35" s="5" t="s">
        <v>10</v>
      </c>
      <c r="K35" s="338" t="s">
        <v>92</v>
      </c>
      <c r="L35" s="339"/>
      <c r="M35" s="336" t="s">
        <v>119</v>
      </c>
      <c r="N35" s="43">
        <v>5000000</v>
      </c>
      <c r="O35" s="43"/>
    </row>
    <row r="36" spans="1:15">
      <c r="A36" s="28"/>
      <c r="B36" s="332"/>
      <c r="C36" s="30"/>
      <c r="D36" s="338"/>
      <c r="E36" s="339"/>
      <c r="F36" s="336"/>
      <c r="G36" s="43"/>
      <c r="H36" s="28"/>
      <c r="I36" s="332"/>
      <c r="J36" s="30"/>
      <c r="K36" s="338"/>
      <c r="L36" s="339"/>
      <c r="M36" s="336"/>
      <c r="N36" s="43"/>
      <c r="O36" s="43"/>
    </row>
    <row r="37" spans="1:15">
      <c r="A37" s="28"/>
      <c r="B37" s="332"/>
      <c r="C37" s="30"/>
      <c r="D37" s="338"/>
      <c r="E37" s="339"/>
      <c r="F37" s="45"/>
      <c r="G37" s="43"/>
      <c r="H37" s="28"/>
      <c r="I37" s="332"/>
      <c r="J37" s="30"/>
      <c r="K37" s="338"/>
      <c r="L37" s="339"/>
      <c r="M37" s="45"/>
      <c r="N37" s="43"/>
      <c r="O37" s="43"/>
    </row>
    <row r="38" spans="1:15">
      <c r="A38" s="28"/>
      <c r="B38" s="113"/>
      <c r="C38" s="30"/>
      <c r="D38" s="115"/>
      <c r="E38" s="116"/>
      <c r="F38" s="45"/>
      <c r="G38" s="28"/>
      <c r="H38" s="28"/>
      <c r="I38" s="113"/>
      <c r="J38" s="30"/>
      <c r="K38" s="115"/>
      <c r="L38" s="116"/>
      <c r="M38" s="45"/>
      <c r="N38" s="28"/>
      <c r="O38" s="43"/>
    </row>
    <row r="39" spans="1:15">
      <c r="A39" s="17" t="s">
        <v>158</v>
      </c>
      <c r="B39" s="332" t="s">
        <v>93</v>
      </c>
      <c r="C39" s="5" t="s">
        <v>10</v>
      </c>
      <c r="D39" s="338" t="s">
        <v>94</v>
      </c>
      <c r="E39" s="339"/>
      <c r="F39" s="336" t="s">
        <v>119</v>
      </c>
      <c r="G39" s="43">
        <v>5000000</v>
      </c>
      <c r="H39" s="17" t="s">
        <v>158</v>
      </c>
      <c r="I39" s="332" t="s">
        <v>93</v>
      </c>
      <c r="J39" s="5" t="s">
        <v>10</v>
      </c>
      <c r="K39" s="338" t="s">
        <v>94</v>
      </c>
      <c r="L39" s="339"/>
      <c r="M39" s="336" t="s">
        <v>119</v>
      </c>
      <c r="N39" s="43">
        <v>5000000</v>
      </c>
      <c r="O39" s="43"/>
    </row>
    <row r="40" spans="1:15">
      <c r="A40" s="28"/>
      <c r="B40" s="332"/>
      <c r="C40" s="30"/>
      <c r="D40" s="338"/>
      <c r="E40" s="339"/>
      <c r="F40" s="336"/>
      <c r="G40" s="43"/>
      <c r="H40" s="28"/>
      <c r="I40" s="332"/>
      <c r="J40" s="30"/>
      <c r="K40" s="338"/>
      <c r="L40" s="339"/>
      <c r="M40" s="336"/>
      <c r="N40" s="43"/>
      <c r="O40" s="43"/>
    </row>
    <row r="41" spans="1:15">
      <c r="A41" s="28"/>
      <c r="B41" s="113"/>
      <c r="C41" s="30"/>
      <c r="D41" s="115"/>
      <c r="E41" s="116"/>
      <c r="F41" s="120"/>
      <c r="G41" s="28"/>
      <c r="H41" s="28"/>
      <c r="I41" s="113"/>
      <c r="J41" s="30"/>
      <c r="K41" s="115"/>
      <c r="L41" s="116"/>
      <c r="M41" s="120"/>
      <c r="N41" s="28"/>
      <c r="O41" s="43"/>
    </row>
    <row r="42" spans="1:15">
      <c r="A42" s="17" t="s">
        <v>159</v>
      </c>
      <c r="B42" s="332" t="s">
        <v>95</v>
      </c>
      <c r="C42" s="5" t="s">
        <v>10</v>
      </c>
      <c r="D42" s="338" t="s">
        <v>96</v>
      </c>
      <c r="E42" s="339"/>
      <c r="F42" s="336" t="s">
        <v>119</v>
      </c>
      <c r="G42" s="43">
        <v>13000000</v>
      </c>
      <c r="H42" s="17" t="s">
        <v>159</v>
      </c>
      <c r="I42" s="332" t="s">
        <v>95</v>
      </c>
      <c r="J42" s="5" t="s">
        <v>10</v>
      </c>
      <c r="K42" s="338" t="s">
        <v>96</v>
      </c>
      <c r="L42" s="339"/>
      <c r="M42" s="336" t="s">
        <v>119</v>
      </c>
      <c r="N42" s="43">
        <v>21000000</v>
      </c>
      <c r="O42" s="43"/>
    </row>
    <row r="43" spans="1:15">
      <c r="A43" s="28"/>
      <c r="B43" s="332"/>
      <c r="C43" s="30"/>
      <c r="D43" s="338"/>
      <c r="E43" s="339"/>
      <c r="F43" s="336"/>
      <c r="G43" s="28"/>
      <c r="H43" s="28"/>
      <c r="I43" s="332"/>
      <c r="J43" s="30"/>
      <c r="K43" s="338"/>
      <c r="L43" s="339"/>
      <c r="M43" s="336"/>
      <c r="N43" s="28"/>
      <c r="O43" s="43"/>
    </row>
    <row r="44" spans="1:15">
      <c r="A44" s="17" t="s">
        <v>160</v>
      </c>
      <c r="B44" s="332" t="s">
        <v>39</v>
      </c>
      <c r="C44" s="5" t="s">
        <v>10</v>
      </c>
      <c r="D44" s="338" t="s">
        <v>97</v>
      </c>
      <c r="E44" s="339"/>
      <c r="F44" s="336" t="s">
        <v>119</v>
      </c>
      <c r="G44" s="43">
        <v>3000000</v>
      </c>
      <c r="H44" s="17" t="s">
        <v>160</v>
      </c>
      <c r="I44" s="332" t="s">
        <v>39</v>
      </c>
      <c r="J44" s="5" t="s">
        <v>10</v>
      </c>
      <c r="K44" s="338" t="s">
        <v>97</v>
      </c>
      <c r="L44" s="339"/>
      <c r="M44" s="336" t="s">
        <v>119</v>
      </c>
      <c r="N44" s="43">
        <v>3000000</v>
      </c>
      <c r="O44" s="43"/>
    </row>
    <row r="45" spans="1:15">
      <c r="A45" s="28"/>
      <c r="B45" s="332"/>
      <c r="C45" s="30"/>
      <c r="D45" s="338"/>
      <c r="E45" s="339"/>
      <c r="F45" s="336"/>
      <c r="G45" s="28"/>
      <c r="H45" s="28"/>
      <c r="I45" s="332"/>
      <c r="J45" s="30"/>
      <c r="K45" s="338"/>
      <c r="L45" s="339"/>
      <c r="M45" s="336"/>
      <c r="N45" s="28"/>
      <c r="O45" s="45"/>
    </row>
    <row r="46" spans="1:15">
      <c r="A46" s="17" t="s">
        <v>161</v>
      </c>
      <c r="B46" s="332" t="s">
        <v>4</v>
      </c>
      <c r="C46" s="5" t="s">
        <v>10</v>
      </c>
      <c r="D46" s="338" t="s">
        <v>98</v>
      </c>
      <c r="E46" s="339"/>
      <c r="F46" s="336" t="s">
        <v>119</v>
      </c>
      <c r="G46" s="43">
        <v>25000000</v>
      </c>
      <c r="H46" s="17" t="s">
        <v>161</v>
      </c>
      <c r="I46" s="332" t="s">
        <v>4</v>
      </c>
      <c r="J46" s="5" t="s">
        <v>10</v>
      </c>
      <c r="K46" s="338" t="s">
        <v>98</v>
      </c>
      <c r="L46" s="339"/>
      <c r="M46" s="336" t="s">
        <v>119</v>
      </c>
      <c r="N46" s="43">
        <v>30000000</v>
      </c>
      <c r="O46" s="330" t="s">
        <v>341</v>
      </c>
    </row>
    <row r="47" spans="1:15">
      <c r="A47" s="28"/>
      <c r="B47" s="332"/>
      <c r="C47" s="30"/>
      <c r="D47" s="338"/>
      <c r="E47" s="339"/>
      <c r="F47" s="336"/>
      <c r="G47" s="43"/>
      <c r="H47" s="28"/>
      <c r="I47" s="332"/>
      <c r="J47" s="30"/>
      <c r="K47" s="338"/>
      <c r="L47" s="339"/>
      <c r="M47" s="336"/>
      <c r="N47" s="43"/>
      <c r="O47" s="330"/>
    </row>
    <row r="48" spans="1:15">
      <c r="A48" s="28"/>
      <c r="B48" s="332"/>
      <c r="C48" s="30"/>
      <c r="D48" s="338"/>
      <c r="E48" s="339"/>
      <c r="F48" s="45"/>
      <c r="G48" s="43"/>
      <c r="H48" s="28"/>
      <c r="I48" s="332"/>
      <c r="J48" s="30"/>
      <c r="K48" s="338"/>
      <c r="L48" s="339"/>
      <c r="M48" s="45"/>
      <c r="N48" s="43"/>
      <c r="O48" s="43"/>
    </row>
    <row r="49" spans="1:15">
      <c r="A49" s="17" t="s">
        <v>162</v>
      </c>
      <c r="B49" s="332" t="s">
        <v>99</v>
      </c>
      <c r="C49" s="5" t="s">
        <v>10</v>
      </c>
      <c r="D49" s="338" t="s">
        <v>9</v>
      </c>
      <c r="E49" s="339"/>
      <c r="F49" s="336" t="s">
        <v>119</v>
      </c>
      <c r="G49" s="43">
        <v>150000000</v>
      </c>
      <c r="H49" s="17" t="s">
        <v>162</v>
      </c>
      <c r="I49" s="332" t="s">
        <v>99</v>
      </c>
      <c r="J49" s="5" t="s">
        <v>10</v>
      </c>
      <c r="K49" s="338" t="s">
        <v>9</v>
      </c>
      <c r="L49" s="339"/>
      <c r="M49" s="336" t="s">
        <v>119</v>
      </c>
      <c r="N49" s="43">
        <v>100000000</v>
      </c>
      <c r="O49" s="330" t="s">
        <v>342</v>
      </c>
    </row>
    <row r="50" spans="1:15">
      <c r="A50" s="28"/>
      <c r="B50" s="332"/>
      <c r="C50" s="30"/>
      <c r="D50" s="338"/>
      <c r="E50" s="339"/>
      <c r="F50" s="336"/>
      <c r="G50" s="43"/>
      <c r="H50" s="28"/>
      <c r="I50" s="332"/>
      <c r="J50" s="30"/>
      <c r="K50" s="338"/>
      <c r="L50" s="339"/>
      <c r="M50" s="336"/>
      <c r="N50" s="43"/>
      <c r="O50" s="330"/>
    </row>
    <row r="51" spans="1:15">
      <c r="A51" s="28"/>
      <c r="B51" s="332"/>
      <c r="C51" s="30"/>
      <c r="D51" s="338"/>
      <c r="E51" s="339"/>
      <c r="F51" s="45"/>
      <c r="G51" s="28"/>
      <c r="H51" s="28"/>
      <c r="I51" s="332"/>
      <c r="J51" s="30"/>
      <c r="K51" s="338"/>
      <c r="L51" s="339"/>
      <c r="M51" s="45"/>
      <c r="N51" s="28"/>
      <c r="O51" s="43"/>
    </row>
    <row r="52" spans="1:15">
      <c r="A52" s="77" t="s">
        <v>164</v>
      </c>
      <c r="B52" s="337" t="s">
        <v>100</v>
      </c>
      <c r="C52" s="52" t="s">
        <v>10</v>
      </c>
      <c r="D52" s="350" t="s">
        <v>101</v>
      </c>
      <c r="E52" s="351"/>
      <c r="F52" s="78" t="s">
        <v>123</v>
      </c>
      <c r="G52" s="79">
        <f>SUM(G54:G66)</f>
        <v>200000000</v>
      </c>
      <c r="H52" s="77" t="s">
        <v>164</v>
      </c>
      <c r="I52" s="337" t="s">
        <v>100</v>
      </c>
      <c r="J52" s="52" t="s">
        <v>10</v>
      </c>
      <c r="K52" s="350" t="s">
        <v>101</v>
      </c>
      <c r="L52" s="351"/>
      <c r="M52" s="78" t="s">
        <v>228</v>
      </c>
      <c r="N52" s="79">
        <f>SUM(N54:N66)</f>
        <v>445000000</v>
      </c>
      <c r="O52" s="21"/>
    </row>
    <row r="53" spans="1:15">
      <c r="A53" s="82"/>
      <c r="B53" s="337"/>
      <c r="C53" s="71"/>
      <c r="D53" s="350"/>
      <c r="E53" s="351"/>
      <c r="F53" s="78"/>
      <c r="G53" s="79"/>
      <c r="H53" s="82"/>
      <c r="I53" s="337"/>
      <c r="J53" s="71"/>
      <c r="K53" s="350"/>
      <c r="L53" s="351"/>
      <c r="M53" s="78"/>
      <c r="N53" s="79"/>
      <c r="O53" s="24"/>
    </row>
    <row r="54" spans="1:15">
      <c r="A54" s="17" t="s">
        <v>163</v>
      </c>
      <c r="B54" s="332" t="s">
        <v>102</v>
      </c>
      <c r="C54" s="5" t="s">
        <v>10</v>
      </c>
      <c r="D54" s="338" t="s">
        <v>103</v>
      </c>
      <c r="E54" s="339"/>
      <c r="F54" s="45" t="s">
        <v>8</v>
      </c>
      <c r="G54" s="45" t="s">
        <v>8</v>
      </c>
      <c r="H54" s="17" t="s">
        <v>163</v>
      </c>
      <c r="I54" s="332" t="s">
        <v>102</v>
      </c>
      <c r="J54" s="5" t="s">
        <v>10</v>
      </c>
      <c r="K54" s="338" t="s">
        <v>103</v>
      </c>
      <c r="L54" s="339"/>
      <c r="M54" s="45" t="s">
        <v>229</v>
      </c>
      <c r="N54" s="19">
        <v>200000000</v>
      </c>
      <c r="O54" s="330" t="s">
        <v>230</v>
      </c>
    </row>
    <row r="55" spans="1:15">
      <c r="A55" s="17"/>
      <c r="B55" s="332"/>
      <c r="C55" s="5"/>
      <c r="D55" s="338"/>
      <c r="E55" s="339"/>
      <c r="F55" s="45"/>
      <c r="G55" s="45"/>
      <c r="H55" s="17"/>
      <c r="I55" s="332"/>
      <c r="J55" s="5"/>
      <c r="K55" s="338"/>
      <c r="L55" s="339"/>
      <c r="M55" s="45"/>
      <c r="N55" s="19"/>
      <c r="O55" s="330"/>
    </row>
    <row r="56" spans="1:15">
      <c r="A56" s="28"/>
      <c r="B56" s="332"/>
      <c r="C56" s="30"/>
      <c r="D56" s="338"/>
      <c r="E56" s="339"/>
      <c r="F56" s="45"/>
      <c r="G56" s="43"/>
      <c r="H56" s="28"/>
      <c r="I56" s="332"/>
      <c r="J56" s="30"/>
      <c r="K56" s="338"/>
      <c r="L56" s="339"/>
      <c r="M56" s="45"/>
      <c r="N56" s="43"/>
      <c r="O56" s="330"/>
    </row>
    <row r="57" spans="1:15">
      <c r="A57" s="17" t="s">
        <v>165</v>
      </c>
      <c r="B57" s="332" t="s">
        <v>5</v>
      </c>
      <c r="C57" s="5" t="s">
        <v>10</v>
      </c>
      <c r="D57" s="338" t="s">
        <v>104</v>
      </c>
      <c r="E57" s="339"/>
      <c r="F57" s="336" t="s">
        <v>119</v>
      </c>
      <c r="G57" s="43">
        <v>70000000</v>
      </c>
      <c r="H57" s="17" t="s">
        <v>165</v>
      </c>
      <c r="I57" s="332" t="s">
        <v>5</v>
      </c>
      <c r="J57" s="5" t="s">
        <v>10</v>
      </c>
      <c r="K57" s="338" t="s">
        <v>104</v>
      </c>
      <c r="L57" s="339"/>
      <c r="M57" s="336" t="s">
        <v>119</v>
      </c>
      <c r="N57" s="43">
        <v>70000000</v>
      </c>
      <c r="O57" s="330"/>
    </row>
    <row r="58" spans="1:15">
      <c r="A58" s="28"/>
      <c r="B58" s="332"/>
      <c r="C58" s="30"/>
      <c r="D58" s="338"/>
      <c r="E58" s="339"/>
      <c r="F58" s="336"/>
      <c r="G58" s="43"/>
      <c r="H58" s="28"/>
      <c r="I58" s="332"/>
      <c r="J58" s="30"/>
      <c r="K58" s="338"/>
      <c r="L58" s="339"/>
      <c r="M58" s="336"/>
      <c r="N58" s="43"/>
      <c r="O58" s="330"/>
    </row>
    <row r="59" spans="1:15">
      <c r="A59" s="28"/>
      <c r="B59" s="332"/>
      <c r="C59" s="30"/>
      <c r="D59" s="338"/>
      <c r="E59" s="339"/>
      <c r="F59" s="45"/>
      <c r="G59" s="28"/>
      <c r="H59" s="28"/>
      <c r="I59" s="332"/>
      <c r="J59" s="30"/>
      <c r="K59" s="338"/>
      <c r="L59" s="339"/>
      <c r="M59" s="45"/>
      <c r="N59" s="28"/>
      <c r="O59" s="330"/>
    </row>
    <row r="60" spans="1:15">
      <c r="A60" s="17" t="s">
        <v>166</v>
      </c>
      <c r="B60" s="332" t="s">
        <v>105</v>
      </c>
      <c r="C60" s="5" t="s">
        <v>10</v>
      </c>
      <c r="D60" s="338" t="s">
        <v>106</v>
      </c>
      <c r="E60" s="339"/>
      <c r="F60" s="336" t="s">
        <v>119</v>
      </c>
      <c r="G60" s="43">
        <v>25000000</v>
      </c>
      <c r="H60" s="17" t="s">
        <v>166</v>
      </c>
      <c r="I60" s="332" t="s">
        <v>105</v>
      </c>
      <c r="J60" s="5" t="s">
        <v>10</v>
      </c>
      <c r="K60" s="338" t="s">
        <v>106</v>
      </c>
      <c r="L60" s="339"/>
      <c r="M60" s="336" t="s">
        <v>119</v>
      </c>
      <c r="N60" s="43">
        <v>35000000</v>
      </c>
      <c r="O60" s="43"/>
    </row>
    <row r="61" spans="1:15">
      <c r="A61" s="28"/>
      <c r="B61" s="332"/>
      <c r="C61" s="30"/>
      <c r="D61" s="338"/>
      <c r="E61" s="339"/>
      <c r="F61" s="336"/>
      <c r="G61" s="43"/>
      <c r="H61" s="28"/>
      <c r="I61" s="332"/>
      <c r="J61" s="30"/>
      <c r="K61" s="338"/>
      <c r="L61" s="339"/>
      <c r="M61" s="336"/>
      <c r="N61" s="43"/>
      <c r="O61" s="43"/>
    </row>
    <row r="62" spans="1:15">
      <c r="A62" s="28"/>
      <c r="B62" s="113"/>
      <c r="C62" s="30"/>
      <c r="D62" s="115"/>
      <c r="E62" s="116"/>
      <c r="F62" s="120"/>
      <c r="G62" s="28"/>
      <c r="H62" s="28"/>
      <c r="I62" s="113"/>
      <c r="J62" s="30"/>
      <c r="K62" s="115"/>
      <c r="L62" s="116"/>
      <c r="M62" s="120"/>
      <c r="N62" s="28"/>
      <c r="O62" s="43"/>
    </row>
    <row r="63" spans="1:15">
      <c r="A63" s="17" t="s">
        <v>167</v>
      </c>
      <c r="B63" s="332" t="s">
        <v>6</v>
      </c>
      <c r="C63" s="5" t="s">
        <v>10</v>
      </c>
      <c r="D63" s="338" t="s">
        <v>107</v>
      </c>
      <c r="E63" s="339"/>
      <c r="F63" s="336" t="s">
        <v>119</v>
      </c>
      <c r="G63" s="43">
        <v>25000000</v>
      </c>
      <c r="H63" s="17" t="s">
        <v>167</v>
      </c>
      <c r="I63" s="332" t="s">
        <v>6</v>
      </c>
      <c r="J63" s="5" t="s">
        <v>10</v>
      </c>
      <c r="K63" s="338" t="s">
        <v>107</v>
      </c>
      <c r="L63" s="339"/>
      <c r="M63" s="336" t="s">
        <v>119</v>
      </c>
      <c r="N63" s="43">
        <v>70000000</v>
      </c>
      <c r="O63" s="330" t="s">
        <v>343</v>
      </c>
    </row>
    <row r="64" spans="1:15">
      <c r="A64" s="28"/>
      <c r="B64" s="332"/>
      <c r="C64" s="30"/>
      <c r="D64" s="338"/>
      <c r="E64" s="339"/>
      <c r="F64" s="336"/>
      <c r="G64" s="43"/>
      <c r="H64" s="28"/>
      <c r="I64" s="332"/>
      <c r="J64" s="30"/>
      <c r="K64" s="338"/>
      <c r="L64" s="339"/>
      <c r="M64" s="336"/>
      <c r="N64" s="43"/>
      <c r="O64" s="330"/>
    </row>
    <row r="65" spans="1:15">
      <c r="A65" s="28"/>
      <c r="B65" s="332"/>
      <c r="C65" s="30"/>
      <c r="D65" s="338"/>
      <c r="E65" s="339"/>
      <c r="F65" s="45"/>
      <c r="G65" s="28"/>
      <c r="H65" s="28"/>
      <c r="I65" s="332"/>
      <c r="J65" s="30"/>
      <c r="K65" s="338"/>
      <c r="L65" s="339"/>
      <c r="M65" s="45"/>
      <c r="N65" s="28"/>
      <c r="O65" s="330"/>
    </row>
    <row r="66" spans="1:15">
      <c r="A66" s="17" t="s">
        <v>168</v>
      </c>
      <c r="B66" s="332" t="s">
        <v>108</v>
      </c>
      <c r="C66" s="5" t="s">
        <v>10</v>
      </c>
      <c r="D66" s="338" t="s">
        <v>109</v>
      </c>
      <c r="E66" s="339"/>
      <c r="F66" s="336" t="s">
        <v>119</v>
      </c>
      <c r="G66" s="43">
        <v>80000000</v>
      </c>
      <c r="H66" s="17" t="s">
        <v>168</v>
      </c>
      <c r="I66" s="332" t="s">
        <v>108</v>
      </c>
      <c r="J66" s="5" t="s">
        <v>10</v>
      </c>
      <c r="K66" s="338" t="s">
        <v>109</v>
      </c>
      <c r="L66" s="339"/>
      <c r="M66" s="336" t="s">
        <v>119</v>
      </c>
      <c r="N66" s="43">
        <v>70000000</v>
      </c>
      <c r="O66" s="330" t="s">
        <v>342</v>
      </c>
    </row>
    <row r="67" spans="1:15">
      <c r="A67" s="28"/>
      <c r="B67" s="332"/>
      <c r="C67" s="30"/>
      <c r="D67" s="338"/>
      <c r="E67" s="339"/>
      <c r="F67" s="336"/>
      <c r="G67" s="43"/>
      <c r="H67" s="28"/>
      <c r="I67" s="332"/>
      <c r="J67" s="30"/>
      <c r="K67" s="338"/>
      <c r="L67" s="339"/>
      <c r="M67" s="336"/>
      <c r="N67" s="43"/>
      <c r="O67" s="330"/>
    </row>
    <row r="68" spans="1:15">
      <c r="A68" s="28"/>
      <c r="B68" s="332"/>
      <c r="C68" s="30"/>
      <c r="D68" s="338"/>
      <c r="E68" s="339"/>
      <c r="F68" s="45"/>
      <c r="G68" s="43"/>
      <c r="H68" s="28"/>
      <c r="I68" s="332"/>
      <c r="J68" s="30"/>
      <c r="K68" s="338"/>
      <c r="L68" s="339"/>
      <c r="M68" s="45"/>
      <c r="N68" s="43"/>
      <c r="O68" s="43"/>
    </row>
    <row r="69" spans="1:15">
      <c r="A69" s="77" t="s">
        <v>169</v>
      </c>
      <c r="B69" s="337" t="s">
        <v>110</v>
      </c>
      <c r="C69" s="52" t="s">
        <v>10</v>
      </c>
      <c r="D69" s="350" t="s">
        <v>111</v>
      </c>
      <c r="E69" s="351"/>
      <c r="F69" s="78" t="s">
        <v>123</v>
      </c>
      <c r="G69" s="79">
        <f>SUM(G71:G74)</f>
        <v>19000000</v>
      </c>
      <c r="H69" s="77" t="s">
        <v>169</v>
      </c>
      <c r="I69" s="337" t="s">
        <v>110</v>
      </c>
      <c r="J69" s="52" t="s">
        <v>10</v>
      </c>
      <c r="K69" s="350" t="s">
        <v>111</v>
      </c>
      <c r="L69" s="351"/>
      <c r="M69" s="78" t="s">
        <v>123</v>
      </c>
      <c r="N69" s="79">
        <f>SUM(N71:N74)</f>
        <v>29000000</v>
      </c>
      <c r="O69" s="71"/>
    </row>
    <row r="70" spans="1:15">
      <c r="A70" s="82"/>
      <c r="B70" s="337"/>
      <c r="C70" s="71"/>
      <c r="D70" s="350"/>
      <c r="E70" s="351"/>
      <c r="F70" s="78"/>
      <c r="G70" s="79"/>
      <c r="H70" s="82"/>
      <c r="I70" s="337"/>
      <c r="J70" s="71"/>
      <c r="K70" s="350"/>
      <c r="L70" s="351"/>
      <c r="M70" s="78"/>
      <c r="N70" s="79"/>
      <c r="O70" s="71"/>
    </row>
    <row r="71" spans="1:15">
      <c r="A71" s="17" t="s">
        <v>170</v>
      </c>
      <c r="B71" s="332" t="s">
        <v>7</v>
      </c>
      <c r="C71" s="5" t="s">
        <v>10</v>
      </c>
      <c r="D71" s="338" t="s">
        <v>112</v>
      </c>
      <c r="E71" s="339"/>
      <c r="F71" s="336" t="s">
        <v>119</v>
      </c>
      <c r="G71" s="43">
        <v>5000000</v>
      </c>
      <c r="H71" s="17" t="s">
        <v>170</v>
      </c>
      <c r="I71" s="332" t="s">
        <v>7</v>
      </c>
      <c r="J71" s="5" t="s">
        <v>10</v>
      </c>
      <c r="K71" s="338" t="s">
        <v>112</v>
      </c>
      <c r="L71" s="339"/>
      <c r="M71" s="336" t="s">
        <v>119</v>
      </c>
      <c r="N71" s="43">
        <v>15000000</v>
      </c>
      <c r="O71" s="335" t="s">
        <v>344</v>
      </c>
    </row>
    <row r="72" spans="1:15">
      <c r="A72" s="28"/>
      <c r="B72" s="332"/>
      <c r="C72" s="30"/>
      <c r="D72" s="338"/>
      <c r="E72" s="339"/>
      <c r="F72" s="336"/>
      <c r="G72" s="43"/>
      <c r="H72" s="28"/>
      <c r="I72" s="332"/>
      <c r="J72" s="30"/>
      <c r="K72" s="338"/>
      <c r="L72" s="339"/>
      <c r="M72" s="336"/>
      <c r="N72" s="43"/>
      <c r="O72" s="335"/>
    </row>
    <row r="73" spans="1:15">
      <c r="A73" s="17" t="s">
        <v>171</v>
      </c>
      <c r="B73" s="332" t="s">
        <v>113</v>
      </c>
      <c r="C73" s="5" t="s">
        <v>10</v>
      </c>
      <c r="D73" s="338" t="s">
        <v>114</v>
      </c>
      <c r="E73" s="339"/>
      <c r="F73" s="336" t="s">
        <v>119</v>
      </c>
      <c r="G73" s="43">
        <v>14000000</v>
      </c>
      <c r="H73" s="17" t="s">
        <v>171</v>
      </c>
      <c r="I73" s="332" t="s">
        <v>113</v>
      </c>
      <c r="J73" s="5" t="s">
        <v>10</v>
      </c>
      <c r="K73" s="338" t="s">
        <v>114</v>
      </c>
      <c r="L73" s="339"/>
      <c r="M73" s="336" t="s">
        <v>119</v>
      </c>
      <c r="N73" s="43">
        <v>14000000</v>
      </c>
      <c r="O73" s="19"/>
    </row>
    <row r="74" spans="1:15">
      <c r="A74" s="28"/>
      <c r="B74" s="332"/>
      <c r="C74" s="30"/>
      <c r="D74" s="338"/>
      <c r="E74" s="339"/>
      <c r="F74" s="336"/>
      <c r="G74" s="43"/>
      <c r="H74" s="28"/>
      <c r="I74" s="332"/>
      <c r="J74" s="30"/>
      <c r="K74" s="338"/>
      <c r="L74" s="339"/>
      <c r="M74" s="336"/>
      <c r="N74" s="43"/>
      <c r="O74" s="19"/>
    </row>
    <row r="75" spans="1:15">
      <c r="A75" s="28"/>
      <c r="B75" s="332"/>
      <c r="C75" s="30"/>
      <c r="D75" s="338"/>
      <c r="E75" s="339"/>
      <c r="F75" s="45"/>
      <c r="G75" s="43"/>
      <c r="H75" s="28"/>
      <c r="I75" s="332"/>
      <c r="J75" s="30"/>
      <c r="K75" s="338"/>
      <c r="L75" s="339"/>
      <c r="M75" s="45"/>
      <c r="N75" s="43"/>
      <c r="O75" s="19"/>
    </row>
    <row r="76" spans="1:15">
      <c r="A76" s="77" t="s">
        <v>176</v>
      </c>
      <c r="B76" s="337" t="s">
        <v>115</v>
      </c>
      <c r="C76" s="52" t="s">
        <v>10</v>
      </c>
      <c r="D76" s="350" t="s">
        <v>116</v>
      </c>
      <c r="E76" s="351"/>
      <c r="F76" s="347" t="s">
        <v>119</v>
      </c>
      <c r="G76" s="79">
        <f>SUM(G80)</f>
        <v>80000000</v>
      </c>
      <c r="H76" s="77" t="s">
        <v>176</v>
      </c>
      <c r="I76" s="337" t="s">
        <v>115</v>
      </c>
      <c r="J76" s="52" t="s">
        <v>10</v>
      </c>
      <c r="K76" s="350" t="s">
        <v>116</v>
      </c>
      <c r="L76" s="351"/>
      <c r="M76" s="347" t="s">
        <v>227</v>
      </c>
      <c r="N76" s="79">
        <f>SUM(N80:N83)</f>
        <v>15000000</v>
      </c>
      <c r="O76" s="19"/>
    </row>
    <row r="77" spans="1:15">
      <c r="A77" s="82"/>
      <c r="B77" s="337"/>
      <c r="C77" s="71"/>
      <c r="D77" s="350"/>
      <c r="E77" s="351"/>
      <c r="F77" s="347"/>
      <c r="G77" s="82"/>
      <c r="H77" s="82"/>
      <c r="I77" s="337"/>
      <c r="J77" s="71"/>
      <c r="K77" s="350"/>
      <c r="L77" s="351"/>
      <c r="M77" s="347"/>
      <c r="N77" s="82"/>
      <c r="O77" s="19"/>
    </row>
    <row r="78" spans="1:15">
      <c r="A78" s="82"/>
      <c r="B78" s="337"/>
      <c r="C78" s="71"/>
      <c r="D78" s="350"/>
      <c r="E78" s="351"/>
      <c r="F78" s="78"/>
      <c r="G78" s="79"/>
      <c r="H78" s="82"/>
      <c r="I78" s="337"/>
      <c r="J78" s="71"/>
      <c r="K78" s="350"/>
      <c r="L78" s="351"/>
      <c r="M78" s="78"/>
      <c r="N78" s="79"/>
      <c r="O78" s="19"/>
    </row>
    <row r="79" spans="1:15">
      <c r="A79" s="82"/>
      <c r="B79" s="337"/>
      <c r="C79" s="71"/>
      <c r="D79" s="350"/>
      <c r="E79" s="351"/>
      <c r="F79" s="78"/>
      <c r="G79" s="82"/>
      <c r="H79" s="82"/>
      <c r="I79" s="337"/>
      <c r="J79" s="71"/>
      <c r="K79" s="350"/>
      <c r="L79" s="351"/>
      <c r="M79" s="78"/>
      <c r="N79" s="82"/>
      <c r="O79" s="19"/>
    </row>
    <row r="80" spans="1:15">
      <c r="A80" s="17" t="s">
        <v>172</v>
      </c>
      <c r="B80" s="332" t="s">
        <v>117</v>
      </c>
      <c r="C80" s="5" t="s">
        <v>10</v>
      </c>
      <c r="D80" s="338" t="s">
        <v>118</v>
      </c>
      <c r="E80" s="339"/>
      <c r="F80" s="336" t="s">
        <v>119</v>
      </c>
      <c r="G80" s="43">
        <v>80000000</v>
      </c>
      <c r="H80" s="1" t="s">
        <v>8</v>
      </c>
      <c r="I80" s="111" t="s">
        <v>8</v>
      </c>
      <c r="J80" s="5" t="s">
        <v>8</v>
      </c>
      <c r="K80" s="340" t="s">
        <v>8</v>
      </c>
      <c r="L80" s="341"/>
      <c r="M80" s="120" t="s">
        <v>8</v>
      </c>
      <c r="N80" s="45" t="s">
        <v>8</v>
      </c>
      <c r="O80" s="19"/>
    </row>
    <row r="81" spans="1:15">
      <c r="A81" s="28"/>
      <c r="B81" s="332"/>
      <c r="C81" s="30"/>
      <c r="D81" s="338"/>
      <c r="E81" s="339"/>
      <c r="F81" s="336"/>
      <c r="G81" s="43"/>
      <c r="H81" s="28"/>
      <c r="I81" s="107"/>
      <c r="J81" s="30"/>
      <c r="K81" s="108"/>
      <c r="L81" s="109"/>
      <c r="M81" s="110"/>
      <c r="N81" s="43"/>
      <c r="O81" s="19"/>
    </row>
    <row r="82" spans="1:15">
      <c r="A82" s="28"/>
      <c r="B82" s="332"/>
      <c r="C82" s="30"/>
      <c r="D82" s="338"/>
      <c r="E82" s="339"/>
      <c r="F82" s="45"/>
      <c r="G82" s="28"/>
      <c r="H82" s="28"/>
      <c r="I82" s="107"/>
      <c r="J82" s="30"/>
      <c r="K82" s="108"/>
      <c r="L82" s="109"/>
      <c r="M82" s="45"/>
      <c r="N82" s="28"/>
      <c r="O82" s="19"/>
    </row>
    <row r="83" spans="1:15">
      <c r="A83" s="30" t="s">
        <v>8</v>
      </c>
      <c r="B83" s="118" t="s">
        <v>8</v>
      </c>
      <c r="C83" s="30" t="s">
        <v>8</v>
      </c>
      <c r="D83" s="340" t="s">
        <v>8</v>
      </c>
      <c r="E83" s="341"/>
      <c r="F83" s="45" t="s">
        <v>8</v>
      </c>
      <c r="G83" s="30" t="s">
        <v>8</v>
      </c>
      <c r="H83" s="17" t="s">
        <v>231</v>
      </c>
      <c r="I83" s="332" t="s">
        <v>225</v>
      </c>
      <c r="J83" s="5" t="s">
        <v>10</v>
      </c>
      <c r="K83" s="338" t="s">
        <v>226</v>
      </c>
      <c r="L83" s="339"/>
      <c r="M83" s="336" t="s">
        <v>227</v>
      </c>
      <c r="N83" s="43">
        <v>15000000</v>
      </c>
      <c r="O83" s="19"/>
    </row>
    <row r="84" spans="1:15">
      <c r="A84" s="28"/>
      <c r="B84" s="113"/>
      <c r="C84" s="30"/>
      <c r="D84" s="115"/>
      <c r="E84" s="116"/>
      <c r="F84" s="45"/>
      <c r="G84" s="28"/>
      <c r="H84" s="28"/>
      <c r="I84" s="332"/>
      <c r="J84" s="30"/>
      <c r="K84" s="338"/>
      <c r="L84" s="339"/>
      <c r="M84" s="336"/>
      <c r="N84" s="43"/>
      <c r="O84" s="19"/>
    </row>
    <row r="85" spans="1:15">
      <c r="A85" s="28"/>
      <c r="B85" s="113"/>
      <c r="C85" s="30"/>
      <c r="D85" s="115"/>
      <c r="E85" s="116"/>
      <c r="F85" s="45"/>
      <c r="G85" s="28"/>
      <c r="H85" s="28"/>
      <c r="I85" s="332"/>
      <c r="J85" s="30"/>
      <c r="K85" s="338"/>
      <c r="L85" s="339"/>
      <c r="M85" s="45"/>
      <c r="N85" s="28"/>
      <c r="O85" s="19"/>
    </row>
    <row r="86" spans="1:15">
      <c r="A86" s="76"/>
      <c r="B86" s="73"/>
      <c r="C86" s="71"/>
      <c r="D86" s="72"/>
      <c r="E86" s="73"/>
      <c r="F86" s="71"/>
      <c r="G86" s="71"/>
      <c r="H86" s="99"/>
      <c r="I86" s="97"/>
      <c r="J86" s="58"/>
      <c r="K86" s="70"/>
      <c r="L86" s="4"/>
      <c r="M86" s="23"/>
      <c r="N86" s="19"/>
      <c r="O86" s="19"/>
    </row>
    <row r="87" spans="1:15">
      <c r="A87" s="17" t="s">
        <v>129</v>
      </c>
      <c r="B87" s="337" t="s">
        <v>184</v>
      </c>
      <c r="C87" s="52" t="s">
        <v>10</v>
      </c>
      <c r="D87" s="86" t="s">
        <v>8</v>
      </c>
      <c r="E87" s="349" t="s">
        <v>33</v>
      </c>
      <c r="F87" s="342" t="s">
        <v>67</v>
      </c>
      <c r="G87" s="87">
        <f>SUM(G99:G135)</f>
        <v>2120000000</v>
      </c>
      <c r="H87" s="17" t="s">
        <v>129</v>
      </c>
      <c r="I87" s="337" t="s">
        <v>184</v>
      </c>
      <c r="J87" s="52" t="s">
        <v>10</v>
      </c>
      <c r="K87" s="86" t="s">
        <v>8</v>
      </c>
      <c r="L87" s="349" t="s">
        <v>33</v>
      </c>
      <c r="M87" s="342" t="s">
        <v>67</v>
      </c>
      <c r="N87" s="87">
        <f>SUM(N99:N142)</f>
        <v>2452000000</v>
      </c>
      <c r="O87" s="19"/>
    </row>
    <row r="88" spans="1:15">
      <c r="A88" s="17"/>
      <c r="B88" s="337"/>
      <c r="C88" s="52"/>
      <c r="D88" s="86"/>
      <c r="E88" s="349"/>
      <c r="F88" s="342"/>
      <c r="G88" s="87"/>
      <c r="H88" s="17"/>
      <c r="I88" s="337"/>
      <c r="J88" s="52"/>
      <c r="K88" s="86"/>
      <c r="L88" s="349"/>
      <c r="M88" s="342"/>
      <c r="N88" s="87"/>
      <c r="O88" s="19"/>
    </row>
    <row r="89" spans="1:15">
      <c r="A89" s="17"/>
      <c r="B89" s="337"/>
      <c r="C89" s="52"/>
      <c r="D89" s="86"/>
      <c r="E89" s="89"/>
      <c r="F89" s="342"/>
      <c r="G89" s="87"/>
      <c r="H89" s="17"/>
      <c r="I89" s="337"/>
      <c r="J89" s="52"/>
      <c r="K89" s="86"/>
      <c r="L89" s="89"/>
      <c r="M89" s="342"/>
      <c r="N89" s="87"/>
      <c r="O89" s="19"/>
    </row>
    <row r="90" spans="1:15">
      <c r="A90" s="2"/>
      <c r="B90" s="66"/>
      <c r="C90" s="5"/>
      <c r="D90" s="70" t="s">
        <v>8</v>
      </c>
      <c r="E90" s="4" t="s">
        <v>34</v>
      </c>
      <c r="F90" s="5">
        <v>0.6</v>
      </c>
      <c r="G90" s="19"/>
      <c r="H90" s="2"/>
      <c r="I90" s="66"/>
      <c r="J90" s="5"/>
      <c r="K90" s="70" t="s">
        <v>8</v>
      </c>
      <c r="L90" s="332" t="s">
        <v>34</v>
      </c>
      <c r="M90" s="5">
        <v>0.6</v>
      </c>
      <c r="N90" s="19"/>
      <c r="O90" s="43"/>
    </row>
    <row r="91" spans="1:15">
      <c r="A91" s="2"/>
      <c r="B91" s="113"/>
      <c r="C91" s="52"/>
      <c r="D91" s="70"/>
      <c r="E91" s="4"/>
      <c r="F91" s="1"/>
      <c r="G91" s="19"/>
      <c r="H91" s="2"/>
      <c r="I91" s="113"/>
      <c r="J91" s="52"/>
      <c r="K91" s="70"/>
      <c r="L91" s="332"/>
      <c r="M91" s="1"/>
      <c r="N91" s="19"/>
      <c r="O91" s="43"/>
    </row>
    <row r="92" spans="1:15">
      <c r="A92" s="2"/>
      <c r="B92" s="113"/>
      <c r="C92" s="5"/>
      <c r="D92" s="70" t="s">
        <v>8</v>
      </c>
      <c r="E92" s="332" t="s">
        <v>36</v>
      </c>
      <c r="F92" s="5">
        <v>0.9</v>
      </c>
      <c r="G92" s="19"/>
      <c r="H92" s="2"/>
      <c r="I92" s="113"/>
      <c r="J92" s="5"/>
      <c r="K92" s="70" t="s">
        <v>8</v>
      </c>
      <c r="L92" s="332" t="s">
        <v>36</v>
      </c>
      <c r="M92" s="5">
        <v>0.9</v>
      </c>
      <c r="N92" s="19"/>
      <c r="O92" s="43"/>
    </row>
    <row r="93" spans="1:15">
      <c r="A93" s="2"/>
      <c r="B93" s="113"/>
      <c r="C93" s="5"/>
      <c r="D93" s="70"/>
      <c r="E93" s="332"/>
      <c r="F93" s="5"/>
      <c r="G93" s="19"/>
      <c r="H93" s="2"/>
      <c r="I93" s="113"/>
      <c r="J93" s="5"/>
      <c r="K93" s="70"/>
      <c r="L93" s="332"/>
      <c r="M93" s="5"/>
      <c r="N93" s="19"/>
      <c r="O93" s="43"/>
    </row>
    <row r="94" spans="1:15">
      <c r="A94" s="2"/>
      <c r="B94" s="113"/>
      <c r="C94" s="5"/>
      <c r="D94" s="70"/>
      <c r="E94" s="332"/>
      <c r="F94" s="1"/>
      <c r="G94" s="19"/>
      <c r="H94" s="2"/>
      <c r="I94" s="113"/>
      <c r="J94" s="5"/>
      <c r="K94" s="70"/>
      <c r="L94" s="332"/>
      <c r="M94" s="1"/>
      <c r="N94" s="19"/>
      <c r="O94" s="43"/>
    </row>
    <row r="95" spans="1:15">
      <c r="A95" s="2"/>
      <c r="B95" s="113"/>
      <c r="C95" s="5"/>
      <c r="D95" s="70" t="s">
        <v>8</v>
      </c>
      <c r="E95" s="4" t="s">
        <v>35</v>
      </c>
      <c r="F95" s="23">
        <v>0.9</v>
      </c>
      <c r="G95" s="19"/>
      <c r="H95" s="2"/>
      <c r="I95" s="113"/>
      <c r="J95" s="5"/>
      <c r="K95" s="70" t="s">
        <v>8</v>
      </c>
      <c r="L95" s="332" t="s">
        <v>35</v>
      </c>
      <c r="M95" s="23">
        <v>0.9</v>
      </c>
      <c r="N95" s="19"/>
      <c r="O95" s="43"/>
    </row>
    <row r="96" spans="1:15">
      <c r="A96" s="2"/>
      <c r="B96" s="113"/>
      <c r="C96" s="5"/>
      <c r="D96" s="70"/>
      <c r="E96" s="4"/>
      <c r="F96" s="23"/>
      <c r="G96" s="19"/>
      <c r="H96" s="2"/>
      <c r="I96" s="113"/>
      <c r="J96" s="5"/>
      <c r="K96" s="70"/>
      <c r="L96" s="332"/>
      <c r="M96" s="23"/>
      <c r="N96" s="19"/>
      <c r="O96" s="45"/>
    </row>
    <row r="97" spans="1:15">
      <c r="A97" s="2"/>
      <c r="B97" s="113"/>
      <c r="C97" s="5"/>
      <c r="D97" s="70" t="s">
        <v>8</v>
      </c>
      <c r="E97" s="4" t="s">
        <v>27</v>
      </c>
      <c r="F97" s="23">
        <v>0.6</v>
      </c>
      <c r="G97" s="19"/>
      <c r="H97" s="2"/>
      <c r="I97" s="113"/>
      <c r="J97" s="5"/>
      <c r="K97" s="70" t="s">
        <v>8</v>
      </c>
      <c r="L97" s="332" t="s">
        <v>27</v>
      </c>
      <c r="M97" s="23">
        <v>0.6</v>
      </c>
      <c r="N97" s="19"/>
      <c r="O97" s="43"/>
    </row>
    <row r="98" spans="1:15">
      <c r="A98" s="2"/>
      <c r="B98" s="113"/>
      <c r="C98" s="5"/>
      <c r="D98" s="70"/>
      <c r="E98" s="4"/>
      <c r="F98" s="23"/>
      <c r="G98" s="19"/>
      <c r="H98" s="99"/>
      <c r="I98" s="4"/>
      <c r="J98" s="58"/>
      <c r="K98" s="67"/>
      <c r="L98" s="332"/>
      <c r="M98" s="45"/>
      <c r="N98" s="43"/>
      <c r="O98" s="43"/>
    </row>
    <row r="99" spans="1:15">
      <c r="A99" s="17" t="s">
        <v>140</v>
      </c>
      <c r="B99" s="332" t="s">
        <v>27</v>
      </c>
      <c r="C99" s="5" t="s">
        <v>10</v>
      </c>
      <c r="D99" s="331" t="s">
        <v>61</v>
      </c>
      <c r="E99" s="332"/>
      <c r="F99" s="336" t="s">
        <v>119</v>
      </c>
      <c r="G99" s="43">
        <v>300000000</v>
      </c>
      <c r="H99" s="17" t="s">
        <v>140</v>
      </c>
      <c r="I99" s="332" t="s">
        <v>27</v>
      </c>
      <c r="J99" s="5" t="s">
        <v>209</v>
      </c>
      <c r="K99" s="331" t="s">
        <v>61</v>
      </c>
      <c r="L99" s="332"/>
      <c r="M99" s="336" t="s">
        <v>210</v>
      </c>
      <c r="N99" s="43">
        <v>300000000</v>
      </c>
      <c r="O99" s="43"/>
    </row>
    <row r="100" spans="1:15">
      <c r="A100" s="2"/>
      <c r="B100" s="332"/>
      <c r="C100" s="5"/>
      <c r="D100" s="331"/>
      <c r="E100" s="332"/>
      <c r="F100" s="336"/>
      <c r="G100" s="43"/>
      <c r="H100" s="2"/>
      <c r="I100" s="332"/>
      <c r="J100" s="5"/>
      <c r="K100" s="331"/>
      <c r="L100" s="332"/>
      <c r="M100" s="336"/>
      <c r="N100" s="43"/>
      <c r="O100" s="43"/>
    </row>
    <row r="101" spans="1:15">
      <c r="A101" s="2"/>
      <c r="B101" s="332"/>
      <c r="C101" s="1"/>
      <c r="D101" s="331"/>
      <c r="E101" s="332"/>
      <c r="F101" s="45"/>
      <c r="G101" s="43"/>
      <c r="H101" s="2"/>
      <c r="I101" s="332"/>
      <c r="J101" s="1"/>
      <c r="K101" s="331"/>
      <c r="L101" s="332"/>
      <c r="M101" s="45"/>
      <c r="N101" s="43"/>
      <c r="O101" s="43"/>
    </row>
    <row r="102" spans="1:15">
      <c r="A102" s="17" t="s">
        <v>130</v>
      </c>
      <c r="B102" s="332" t="s">
        <v>43</v>
      </c>
      <c r="C102" s="5" t="s">
        <v>10</v>
      </c>
      <c r="D102" s="331" t="s">
        <v>44</v>
      </c>
      <c r="E102" s="332"/>
      <c r="F102" s="45" t="s">
        <v>45</v>
      </c>
      <c r="G102" s="43">
        <v>50000000</v>
      </c>
      <c r="H102" s="17" t="s">
        <v>130</v>
      </c>
      <c r="I102" s="332" t="s">
        <v>43</v>
      </c>
      <c r="J102" s="5" t="s">
        <v>10</v>
      </c>
      <c r="K102" s="331" t="s">
        <v>211</v>
      </c>
      <c r="L102" s="332"/>
      <c r="M102" s="45" t="s">
        <v>45</v>
      </c>
      <c r="N102" s="43">
        <v>53000000</v>
      </c>
      <c r="O102" s="330" t="s">
        <v>341</v>
      </c>
    </row>
    <row r="103" spans="1:15">
      <c r="A103" s="17"/>
      <c r="B103" s="332"/>
      <c r="C103" s="5"/>
      <c r="D103" s="331"/>
      <c r="E103" s="332"/>
      <c r="F103" s="45"/>
      <c r="G103" s="43"/>
      <c r="H103" s="17"/>
      <c r="I103" s="332"/>
      <c r="J103" s="5"/>
      <c r="K103" s="331"/>
      <c r="L103" s="332"/>
      <c r="M103" s="45"/>
      <c r="N103" s="43"/>
      <c r="O103" s="330"/>
    </row>
    <row r="104" spans="1:15">
      <c r="A104" s="17"/>
      <c r="B104" s="332"/>
      <c r="C104" s="5"/>
      <c r="D104" s="331"/>
      <c r="E104" s="332"/>
      <c r="F104" s="21"/>
      <c r="G104" s="43"/>
      <c r="H104" s="17"/>
      <c r="I104" s="332"/>
      <c r="J104" s="5"/>
      <c r="K104" s="331"/>
      <c r="L104" s="332"/>
      <c r="M104" s="21"/>
      <c r="N104" s="43"/>
      <c r="O104" s="43"/>
    </row>
    <row r="105" spans="1:15">
      <c r="A105" s="17" t="s">
        <v>131</v>
      </c>
      <c r="B105" s="332" t="s">
        <v>46</v>
      </c>
      <c r="C105" s="5" t="s">
        <v>10</v>
      </c>
      <c r="D105" s="331" t="s">
        <v>54</v>
      </c>
      <c r="E105" s="332"/>
      <c r="F105" s="45" t="s">
        <v>45</v>
      </c>
      <c r="G105" s="43">
        <v>40000000</v>
      </c>
      <c r="H105" s="17" t="s">
        <v>131</v>
      </c>
      <c r="I105" s="332" t="s">
        <v>46</v>
      </c>
      <c r="J105" s="5" t="s">
        <v>10</v>
      </c>
      <c r="K105" s="331" t="s">
        <v>212</v>
      </c>
      <c r="L105" s="332"/>
      <c r="M105" s="45" t="s">
        <v>45</v>
      </c>
      <c r="N105" s="43">
        <v>53000000</v>
      </c>
      <c r="O105" s="330" t="s">
        <v>341</v>
      </c>
    </row>
    <row r="106" spans="1:15">
      <c r="A106" s="2"/>
      <c r="B106" s="332"/>
      <c r="C106" s="5"/>
      <c r="D106" s="331"/>
      <c r="E106" s="332"/>
      <c r="F106" s="45"/>
      <c r="G106" s="43"/>
      <c r="H106" s="2"/>
      <c r="I106" s="332"/>
      <c r="J106" s="5"/>
      <c r="K106" s="331"/>
      <c r="L106" s="332"/>
      <c r="M106" s="45"/>
      <c r="N106" s="43"/>
      <c r="O106" s="330"/>
    </row>
    <row r="107" spans="1:15">
      <c r="A107" s="2"/>
      <c r="B107" s="332"/>
      <c r="C107" s="5"/>
      <c r="D107" s="331"/>
      <c r="E107" s="332"/>
      <c r="F107" s="45"/>
      <c r="G107" s="43"/>
      <c r="H107" s="2"/>
      <c r="I107" s="332"/>
      <c r="J107" s="5"/>
      <c r="K107" s="331"/>
      <c r="L107" s="332"/>
      <c r="M107" s="45"/>
      <c r="N107" s="43"/>
      <c r="O107" s="43"/>
    </row>
    <row r="108" spans="1:15">
      <c r="A108" s="17" t="s">
        <v>132</v>
      </c>
      <c r="B108" s="332" t="s">
        <v>47</v>
      </c>
      <c r="C108" s="5" t="s">
        <v>10</v>
      </c>
      <c r="D108" s="331" t="s">
        <v>55</v>
      </c>
      <c r="E108" s="332"/>
      <c r="F108" s="45" t="s">
        <v>120</v>
      </c>
      <c r="G108" s="43">
        <v>50000000</v>
      </c>
      <c r="H108" s="17" t="s">
        <v>132</v>
      </c>
      <c r="I108" s="332" t="s">
        <v>47</v>
      </c>
      <c r="J108" s="5" t="s">
        <v>10</v>
      </c>
      <c r="K108" s="331" t="s">
        <v>191</v>
      </c>
      <c r="L108" s="332"/>
      <c r="M108" s="45" t="s">
        <v>192</v>
      </c>
      <c r="N108" s="43">
        <v>60000000</v>
      </c>
      <c r="O108" s="330" t="s">
        <v>345</v>
      </c>
    </row>
    <row r="109" spans="1:15">
      <c r="A109" s="2"/>
      <c r="B109" s="332"/>
      <c r="C109" s="5"/>
      <c r="D109" s="331"/>
      <c r="E109" s="332"/>
      <c r="F109" s="45"/>
      <c r="G109" s="43"/>
      <c r="H109" s="2"/>
      <c r="I109" s="332"/>
      <c r="J109" s="5"/>
      <c r="K109" s="331"/>
      <c r="L109" s="332"/>
      <c r="M109" s="45"/>
      <c r="N109" s="43"/>
      <c r="O109" s="330"/>
    </row>
    <row r="110" spans="1:15">
      <c r="A110" s="2"/>
      <c r="B110" s="332"/>
      <c r="C110" s="5"/>
      <c r="D110" s="331"/>
      <c r="E110" s="332"/>
      <c r="F110" s="45"/>
      <c r="G110" s="28"/>
      <c r="H110" s="2"/>
      <c r="I110" s="332"/>
      <c r="J110" s="5"/>
      <c r="K110" s="331"/>
      <c r="L110" s="332"/>
      <c r="M110" s="45"/>
      <c r="N110" s="28"/>
      <c r="O110" s="330"/>
    </row>
    <row r="111" spans="1:15">
      <c r="A111" s="17" t="s">
        <v>133</v>
      </c>
      <c r="B111" s="332" t="s">
        <v>48</v>
      </c>
      <c r="C111" s="5" t="s">
        <v>10</v>
      </c>
      <c r="D111" s="331" t="s">
        <v>20</v>
      </c>
      <c r="E111" s="332"/>
      <c r="F111" s="45" t="s">
        <v>45</v>
      </c>
      <c r="G111" s="43">
        <v>50000000</v>
      </c>
      <c r="H111" s="17" t="s">
        <v>133</v>
      </c>
      <c r="I111" s="332" t="s">
        <v>48</v>
      </c>
      <c r="J111" s="5" t="s">
        <v>10</v>
      </c>
      <c r="K111" s="331" t="s">
        <v>20</v>
      </c>
      <c r="L111" s="332"/>
      <c r="M111" s="45" t="s">
        <v>45</v>
      </c>
      <c r="N111" s="43">
        <v>64000000</v>
      </c>
      <c r="O111" s="335" t="s">
        <v>346</v>
      </c>
    </row>
    <row r="112" spans="1:15">
      <c r="A112" s="2"/>
      <c r="B112" s="332"/>
      <c r="C112" s="5"/>
      <c r="D112" s="331"/>
      <c r="E112" s="332"/>
      <c r="F112" s="45"/>
      <c r="G112" s="43"/>
      <c r="H112" s="2"/>
      <c r="I112" s="332"/>
      <c r="J112" s="5"/>
      <c r="K112" s="331"/>
      <c r="L112" s="332"/>
      <c r="M112" s="45"/>
      <c r="N112" s="43"/>
      <c r="O112" s="335"/>
    </row>
    <row r="113" spans="1:15">
      <c r="A113" s="2"/>
      <c r="B113" s="332"/>
      <c r="C113" s="5"/>
      <c r="D113" s="331"/>
      <c r="E113" s="332"/>
      <c r="F113" s="45"/>
      <c r="G113" s="43"/>
      <c r="H113" s="2"/>
      <c r="I113" s="332"/>
      <c r="J113" s="5"/>
      <c r="K113" s="331"/>
      <c r="L113" s="332"/>
      <c r="M113" s="45"/>
      <c r="N113" s="43"/>
      <c r="O113" s="178"/>
    </row>
    <row r="114" spans="1:15">
      <c r="A114" s="17" t="s">
        <v>134</v>
      </c>
      <c r="B114" s="332" t="s">
        <v>49</v>
      </c>
      <c r="C114" s="5" t="s">
        <v>10</v>
      </c>
      <c r="D114" s="331" t="s">
        <v>56</v>
      </c>
      <c r="E114" s="332"/>
      <c r="F114" s="45" t="s">
        <v>45</v>
      </c>
      <c r="G114" s="43">
        <v>50000000</v>
      </c>
      <c r="H114" s="17" t="s">
        <v>134</v>
      </c>
      <c r="I114" s="332" t="s">
        <v>49</v>
      </c>
      <c r="J114" s="5" t="s">
        <v>10</v>
      </c>
      <c r="K114" s="331" t="s">
        <v>217</v>
      </c>
      <c r="L114" s="362"/>
      <c r="M114" s="330" t="s">
        <v>221</v>
      </c>
      <c r="N114" s="43">
        <v>50000000</v>
      </c>
      <c r="O114" s="43"/>
    </row>
    <row r="115" spans="1:15">
      <c r="A115" s="2"/>
      <c r="B115" s="332"/>
      <c r="C115" s="5"/>
      <c r="D115" s="331"/>
      <c r="E115" s="332"/>
      <c r="F115" s="45"/>
      <c r="G115" s="43"/>
      <c r="H115" s="2"/>
      <c r="I115" s="332"/>
      <c r="J115" s="5"/>
      <c r="K115" s="363"/>
      <c r="L115" s="362"/>
      <c r="M115" s="330"/>
      <c r="N115" s="43"/>
      <c r="O115" s="43"/>
    </row>
    <row r="116" spans="1:15">
      <c r="A116" s="2"/>
      <c r="B116" s="332"/>
      <c r="C116" s="5"/>
      <c r="D116" s="331"/>
      <c r="E116" s="332"/>
      <c r="F116" s="45"/>
      <c r="G116" s="43"/>
      <c r="H116" s="2"/>
      <c r="I116" s="332"/>
      <c r="J116" s="5"/>
      <c r="K116" s="363"/>
      <c r="L116" s="362"/>
      <c r="M116" s="45"/>
      <c r="N116" s="43"/>
      <c r="O116" s="43"/>
    </row>
    <row r="117" spans="1:15">
      <c r="A117" s="17" t="s">
        <v>135</v>
      </c>
      <c r="B117" s="332" t="s">
        <v>50</v>
      </c>
      <c r="C117" s="5" t="s">
        <v>10</v>
      </c>
      <c r="D117" s="331" t="s">
        <v>21</v>
      </c>
      <c r="E117" s="332"/>
      <c r="F117" s="336" t="s">
        <v>119</v>
      </c>
      <c r="G117" s="43">
        <v>45000000</v>
      </c>
      <c r="H117" s="17" t="s">
        <v>135</v>
      </c>
      <c r="I117" s="332" t="s">
        <v>50</v>
      </c>
      <c r="J117" s="5" t="s">
        <v>10</v>
      </c>
      <c r="K117" s="331" t="s">
        <v>220</v>
      </c>
      <c r="L117" s="332"/>
      <c r="M117" s="330" t="s">
        <v>221</v>
      </c>
      <c r="N117" s="43">
        <v>60000000</v>
      </c>
      <c r="O117" s="330" t="s">
        <v>347</v>
      </c>
    </row>
    <row r="118" spans="1:15">
      <c r="A118" s="2"/>
      <c r="B118" s="332"/>
      <c r="C118" s="5"/>
      <c r="D118" s="331"/>
      <c r="E118" s="332"/>
      <c r="F118" s="336"/>
      <c r="G118" s="43"/>
      <c r="H118" s="2"/>
      <c r="I118" s="332"/>
      <c r="J118" s="5"/>
      <c r="K118" s="331"/>
      <c r="L118" s="332"/>
      <c r="M118" s="330"/>
      <c r="N118" s="43"/>
      <c r="O118" s="330"/>
    </row>
    <row r="119" spans="1:15">
      <c r="A119" s="2"/>
      <c r="B119" s="332"/>
      <c r="C119" s="5"/>
      <c r="D119" s="331"/>
      <c r="E119" s="332"/>
      <c r="F119" s="45"/>
      <c r="G119" s="43"/>
      <c r="H119" s="2"/>
      <c r="I119" s="332"/>
      <c r="J119" s="5"/>
      <c r="K119" s="331"/>
      <c r="L119" s="332"/>
      <c r="M119" s="45"/>
      <c r="N119" s="43"/>
      <c r="O119" s="43"/>
    </row>
    <row r="120" spans="1:15">
      <c r="A120" s="17" t="s">
        <v>190</v>
      </c>
      <c r="B120" s="332" t="s">
        <v>28</v>
      </c>
      <c r="C120" s="5" t="s">
        <v>10</v>
      </c>
      <c r="D120" s="331" t="s">
        <v>58</v>
      </c>
      <c r="E120" s="332"/>
      <c r="F120" s="336" t="s">
        <v>119</v>
      </c>
      <c r="G120" s="43">
        <v>500000000</v>
      </c>
      <c r="H120" s="17" t="s">
        <v>190</v>
      </c>
      <c r="I120" s="332" t="s">
        <v>28</v>
      </c>
      <c r="J120" s="5" t="s">
        <v>10</v>
      </c>
      <c r="K120" s="331" t="s">
        <v>58</v>
      </c>
      <c r="L120" s="332"/>
      <c r="M120" s="336" t="s">
        <v>213</v>
      </c>
      <c r="N120" s="43">
        <v>500000000</v>
      </c>
      <c r="O120" s="330" t="s">
        <v>214</v>
      </c>
    </row>
    <row r="121" spans="1:15">
      <c r="A121" s="2"/>
      <c r="B121" s="332"/>
      <c r="C121" s="5"/>
      <c r="D121" s="331"/>
      <c r="E121" s="332"/>
      <c r="F121" s="346"/>
      <c r="G121" s="43"/>
      <c r="H121" s="2"/>
      <c r="I121" s="332"/>
      <c r="J121" s="5"/>
      <c r="K121" s="331"/>
      <c r="L121" s="332"/>
      <c r="M121" s="346"/>
      <c r="N121" s="43"/>
      <c r="O121" s="330"/>
    </row>
    <row r="122" spans="1:15">
      <c r="A122" s="2"/>
      <c r="B122" s="332"/>
      <c r="C122" s="5"/>
      <c r="D122" s="331"/>
      <c r="E122" s="332"/>
      <c r="F122" s="45"/>
      <c r="G122" s="43"/>
      <c r="H122" s="2"/>
      <c r="I122" s="332"/>
      <c r="J122" s="5"/>
      <c r="K122" s="331"/>
      <c r="L122" s="332"/>
      <c r="M122" s="45"/>
      <c r="N122" s="43"/>
      <c r="O122" s="330"/>
    </row>
    <row r="123" spans="1:15">
      <c r="A123" s="17" t="s">
        <v>141</v>
      </c>
      <c r="B123" s="332" t="s">
        <v>22</v>
      </c>
      <c r="C123" s="5" t="s">
        <v>10</v>
      </c>
      <c r="D123" s="331" t="s">
        <v>62</v>
      </c>
      <c r="E123" s="332"/>
      <c r="F123" s="336" t="s">
        <v>119</v>
      </c>
      <c r="G123" s="43">
        <v>150000000</v>
      </c>
      <c r="H123" s="1" t="s">
        <v>8</v>
      </c>
      <c r="I123" s="1" t="s">
        <v>8</v>
      </c>
      <c r="J123" s="1" t="s">
        <v>8</v>
      </c>
      <c r="K123" s="343" t="s">
        <v>8</v>
      </c>
      <c r="L123" s="344"/>
      <c r="M123" s="1" t="s">
        <v>8</v>
      </c>
      <c r="N123" s="1" t="s">
        <v>8</v>
      </c>
      <c r="O123" s="1" t="s">
        <v>8</v>
      </c>
    </row>
    <row r="124" spans="1:15" ht="13.5">
      <c r="A124" s="2"/>
      <c r="B124" s="332"/>
      <c r="C124" s="1"/>
      <c r="D124" s="331"/>
      <c r="E124" s="332"/>
      <c r="F124" s="336"/>
      <c r="G124" s="43"/>
      <c r="H124" s="17"/>
      <c r="I124" s="98"/>
      <c r="J124" s="59"/>
      <c r="K124" s="39"/>
      <c r="L124" s="66"/>
      <c r="M124" s="41"/>
      <c r="N124" s="43"/>
      <c r="O124" s="43"/>
    </row>
    <row r="125" spans="1:15" ht="13.5">
      <c r="A125" s="28"/>
      <c r="B125" s="332"/>
      <c r="C125" s="30"/>
      <c r="D125" s="331"/>
      <c r="E125" s="332"/>
      <c r="F125" s="45"/>
      <c r="G125" s="43"/>
      <c r="H125" s="17"/>
      <c r="I125" s="98"/>
      <c r="J125" s="59"/>
      <c r="K125" s="39"/>
      <c r="L125" s="66"/>
      <c r="M125" s="42"/>
      <c r="N125" s="31"/>
      <c r="O125" s="31"/>
    </row>
    <row r="126" spans="1:15">
      <c r="A126" s="17" t="s">
        <v>137</v>
      </c>
      <c r="B126" s="332" t="s">
        <v>23</v>
      </c>
      <c r="C126" s="5" t="s">
        <v>10</v>
      </c>
      <c r="D126" s="331" t="s">
        <v>59</v>
      </c>
      <c r="E126" s="332"/>
      <c r="F126" s="336" t="s">
        <v>119</v>
      </c>
      <c r="G126" s="43">
        <v>35000000</v>
      </c>
      <c r="H126" s="17" t="s">
        <v>137</v>
      </c>
      <c r="I126" s="332" t="s">
        <v>23</v>
      </c>
      <c r="J126" s="5" t="s">
        <v>10</v>
      </c>
      <c r="K126" s="331" t="s">
        <v>219</v>
      </c>
      <c r="L126" s="332"/>
      <c r="M126" s="336" t="s">
        <v>119</v>
      </c>
      <c r="N126" s="43">
        <v>40000000</v>
      </c>
      <c r="O126" s="330" t="s">
        <v>341</v>
      </c>
    </row>
    <row r="127" spans="1:15">
      <c r="A127" s="2"/>
      <c r="B127" s="332"/>
      <c r="C127" s="5"/>
      <c r="D127" s="331"/>
      <c r="E127" s="332"/>
      <c r="F127" s="336"/>
      <c r="G127" s="43"/>
      <c r="H127" s="2"/>
      <c r="I127" s="332"/>
      <c r="J127" s="5"/>
      <c r="K127" s="331"/>
      <c r="L127" s="332"/>
      <c r="M127" s="336"/>
      <c r="N127" s="43"/>
      <c r="O127" s="330"/>
    </row>
    <row r="128" spans="1:15">
      <c r="A128" s="2"/>
      <c r="B128" s="113"/>
      <c r="C128" s="5"/>
      <c r="D128" s="112"/>
      <c r="E128" s="113"/>
      <c r="F128" s="120"/>
      <c r="G128" s="43"/>
      <c r="H128" s="2"/>
      <c r="I128" s="113"/>
      <c r="J128" s="5"/>
      <c r="K128" s="112"/>
      <c r="L128" s="113"/>
      <c r="M128" s="120"/>
      <c r="N128" s="43"/>
      <c r="O128" s="114"/>
    </row>
    <row r="129" spans="1:15">
      <c r="A129" s="2"/>
      <c r="B129" s="113"/>
      <c r="C129" s="5"/>
      <c r="D129" s="112"/>
      <c r="E129" s="113"/>
      <c r="F129" s="120"/>
      <c r="G129" s="43"/>
      <c r="H129" s="2"/>
      <c r="I129" s="113"/>
      <c r="J129" s="5"/>
      <c r="K129" s="112"/>
      <c r="L129" s="113"/>
      <c r="M129" s="120"/>
      <c r="N129" s="43"/>
      <c r="O129" s="31"/>
    </row>
    <row r="130" spans="1:15">
      <c r="A130" s="17" t="s">
        <v>138</v>
      </c>
      <c r="B130" s="332" t="s">
        <v>24</v>
      </c>
      <c r="C130" s="5" t="s">
        <v>10</v>
      </c>
      <c r="D130" s="331" t="s">
        <v>60</v>
      </c>
      <c r="E130" s="332"/>
      <c r="F130" s="345" t="s">
        <v>124</v>
      </c>
      <c r="G130" s="43">
        <v>800000000</v>
      </c>
      <c r="H130" s="17" t="s">
        <v>138</v>
      </c>
      <c r="I130" s="332" t="s">
        <v>24</v>
      </c>
      <c r="J130" s="5" t="s">
        <v>10</v>
      </c>
      <c r="K130" s="331" t="s">
        <v>224</v>
      </c>
      <c r="L130" s="332"/>
      <c r="M130" s="345" t="s">
        <v>218</v>
      </c>
      <c r="N130" s="43">
        <v>1100000000</v>
      </c>
      <c r="O130" s="330" t="s">
        <v>348</v>
      </c>
    </row>
    <row r="131" spans="1:15">
      <c r="A131" s="17"/>
      <c r="B131" s="332"/>
      <c r="C131" s="27"/>
      <c r="D131" s="331"/>
      <c r="E131" s="332"/>
      <c r="F131" s="345"/>
      <c r="G131" s="43"/>
      <c r="H131" s="17"/>
      <c r="I131" s="332"/>
      <c r="J131" s="27"/>
      <c r="K131" s="331"/>
      <c r="L131" s="332"/>
      <c r="M131" s="345"/>
      <c r="N131" s="43"/>
      <c r="O131" s="330"/>
    </row>
    <row r="132" spans="1:15">
      <c r="A132" s="17"/>
      <c r="B132" s="332"/>
      <c r="C132" s="27"/>
      <c r="D132" s="331"/>
      <c r="E132" s="332"/>
      <c r="F132" s="345"/>
      <c r="G132" s="43"/>
      <c r="H132" s="17"/>
      <c r="I132" s="332"/>
      <c r="J132" s="27"/>
      <c r="K132" s="331"/>
      <c r="L132" s="332"/>
      <c r="M132" s="345"/>
      <c r="N132" s="43"/>
      <c r="O132" s="330"/>
    </row>
    <row r="133" spans="1:15">
      <c r="A133" s="2"/>
      <c r="B133" s="332"/>
      <c r="C133" s="27"/>
      <c r="D133" s="331"/>
      <c r="E133" s="332"/>
      <c r="F133" s="345"/>
      <c r="G133" s="43"/>
      <c r="H133" s="2"/>
      <c r="I133" s="332"/>
      <c r="J133" s="27"/>
      <c r="K133" s="331"/>
      <c r="L133" s="332"/>
      <c r="M133" s="345"/>
      <c r="N133" s="43"/>
      <c r="O133" s="330"/>
    </row>
    <row r="134" spans="1:15">
      <c r="A134" s="2"/>
      <c r="B134" s="332"/>
      <c r="C134" s="27"/>
      <c r="D134" s="331"/>
      <c r="E134" s="332"/>
      <c r="F134" s="345"/>
      <c r="G134" s="43"/>
      <c r="H134" s="2"/>
      <c r="I134" s="332"/>
      <c r="J134" s="27"/>
      <c r="K134" s="331"/>
      <c r="L134" s="332"/>
      <c r="M134" s="345"/>
      <c r="N134" s="43"/>
      <c r="O134" s="330"/>
    </row>
    <row r="135" spans="1:15">
      <c r="A135" s="17" t="s">
        <v>142</v>
      </c>
      <c r="B135" s="332" t="s">
        <v>53</v>
      </c>
      <c r="C135" s="5" t="s">
        <v>10</v>
      </c>
      <c r="D135" s="331" t="s">
        <v>64</v>
      </c>
      <c r="E135" s="332"/>
      <c r="F135" s="45" t="s">
        <v>45</v>
      </c>
      <c r="G135" s="43">
        <v>50000000</v>
      </c>
      <c r="H135" s="17" t="s">
        <v>142</v>
      </c>
      <c r="I135" s="332" t="s">
        <v>53</v>
      </c>
      <c r="J135" s="5" t="s">
        <v>10</v>
      </c>
      <c r="K135" s="331" t="s">
        <v>215</v>
      </c>
      <c r="L135" s="332"/>
      <c r="M135" s="45" t="s">
        <v>222</v>
      </c>
      <c r="N135" s="43">
        <v>50000000</v>
      </c>
      <c r="O135" s="45" t="s">
        <v>8</v>
      </c>
    </row>
    <row r="136" spans="1:15">
      <c r="A136" s="28"/>
      <c r="B136" s="332"/>
      <c r="C136" s="28"/>
      <c r="D136" s="331"/>
      <c r="E136" s="332"/>
      <c r="F136" s="28"/>
      <c r="G136" s="43"/>
      <c r="H136" s="28"/>
      <c r="I136" s="332"/>
      <c r="J136" s="28"/>
      <c r="K136" s="331"/>
      <c r="L136" s="332"/>
      <c r="M136" s="28"/>
      <c r="N136" s="43"/>
      <c r="O136" s="43"/>
    </row>
    <row r="137" spans="1:15">
      <c r="A137" s="28"/>
      <c r="B137" s="332"/>
      <c r="C137" s="28"/>
      <c r="D137" s="331"/>
      <c r="E137" s="332"/>
      <c r="F137" s="28"/>
      <c r="G137" s="43"/>
      <c r="H137" s="28"/>
      <c r="I137" s="332"/>
      <c r="J137" s="28"/>
      <c r="K137" s="331"/>
      <c r="L137" s="332"/>
      <c r="M137" s="28"/>
      <c r="N137" s="43"/>
      <c r="O137" s="43"/>
    </row>
    <row r="138" spans="1:15">
      <c r="A138" s="28"/>
      <c r="B138" s="332"/>
      <c r="C138" s="28"/>
      <c r="D138" s="331"/>
      <c r="E138" s="332"/>
      <c r="F138" s="28"/>
      <c r="G138" s="43"/>
      <c r="H138" s="28"/>
      <c r="I138" s="332"/>
      <c r="J138" s="28"/>
      <c r="K138" s="331"/>
      <c r="L138" s="332"/>
      <c r="M138" s="28"/>
      <c r="N138" s="43"/>
      <c r="O138" s="43"/>
    </row>
    <row r="139" spans="1:15">
      <c r="A139" s="17" t="s">
        <v>185</v>
      </c>
      <c r="B139" s="335" t="s">
        <v>51</v>
      </c>
      <c r="C139" s="5" t="s">
        <v>10</v>
      </c>
      <c r="D139" s="331" t="s">
        <v>57</v>
      </c>
      <c r="E139" s="332"/>
      <c r="F139" s="45" t="s">
        <v>45</v>
      </c>
      <c r="G139" s="43">
        <v>45000000</v>
      </c>
      <c r="H139" s="17" t="s">
        <v>185</v>
      </c>
      <c r="I139" s="335" t="s">
        <v>51</v>
      </c>
      <c r="J139" s="5" t="s">
        <v>10</v>
      </c>
      <c r="K139" s="331" t="s">
        <v>57</v>
      </c>
      <c r="L139" s="332"/>
      <c r="M139" s="45" t="s">
        <v>222</v>
      </c>
      <c r="N139" s="43">
        <v>52000000</v>
      </c>
      <c r="O139" s="330" t="s">
        <v>342</v>
      </c>
    </row>
    <row r="140" spans="1:15">
      <c r="A140" s="2"/>
      <c r="B140" s="335"/>
      <c r="C140" s="5"/>
      <c r="D140" s="331"/>
      <c r="E140" s="332"/>
      <c r="F140" s="45"/>
      <c r="G140" s="43"/>
      <c r="H140" s="2"/>
      <c r="I140" s="335"/>
      <c r="J140" s="5"/>
      <c r="K140" s="331"/>
      <c r="L140" s="332"/>
      <c r="M140" s="45"/>
      <c r="N140" s="43"/>
      <c r="O140" s="330"/>
    </row>
    <row r="141" spans="1:15">
      <c r="A141" s="2"/>
      <c r="B141" s="335"/>
      <c r="C141" s="5"/>
      <c r="D141" s="331"/>
      <c r="E141" s="332"/>
      <c r="F141" s="45"/>
      <c r="G141" s="43"/>
      <c r="H141" s="2"/>
      <c r="I141" s="335"/>
      <c r="J141" s="5"/>
      <c r="K141" s="331"/>
      <c r="L141" s="332"/>
      <c r="M141" s="45"/>
      <c r="N141" s="43"/>
      <c r="O141" s="43"/>
    </row>
    <row r="142" spans="1:15">
      <c r="A142" s="17" t="s">
        <v>186</v>
      </c>
      <c r="B142" s="332" t="s">
        <v>52</v>
      </c>
      <c r="C142" s="5" t="s">
        <v>10</v>
      </c>
      <c r="D142" s="331" t="s">
        <v>63</v>
      </c>
      <c r="E142" s="332"/>
      <c r="F142" s="336" t="s">
        <v>119</v>
      </c>
      <c r="G142" s="43">
        <v>50000000</v>
      </c>
      <c r="H142" s="17" t="s">
        <v>186</v>
      </c>
      <c r="I142" s="332" t="s">
        <v>52</v>
      </c>
      <c r="J142" s="5" t="s">
        <v>10</v>
      </c>
      <c r="K142" s="331" t="s">
        <v>193</v>
      </c>
      <c r="L142" s="332"/>
      <c r="M142" s="336" t="s">
        <v>232</v>
      </c>
      <c r="N142" s="43">
        <v>70000000</v>
      </c>
      <c r="O142" s="330" t="s">
        <v>349</v>
      </c>
    </row>
    <row r="143" spans="1:15">
      <c r="A143" s="28"/>
      <c r="B143" s="332"/>
      <c r="C143" s="30"/>
      <c r="D143" s="331"/>
      <c r="E143" s="332"/>
      <c r="F143" s="336"/>
      <c r="G143" s="43"/>
      <c r="H143" s="28"/>
      <c r="I143" s="332"/>
      <c r="J143" s="30"/>
      <c r="K143" s="331"/>
      <c r="L143" s="332"/>
      <c r="M143" s="336"/>
      <c r="N143" s="43"/>
      <c r="O143" s="330"/>
    </row>
    <row r="144" spans="1:15">
      <c r="A144" s="28"/>
      <c r="B144" s="113"/>
      <c r="C144" s="28"/>
      <c r="D144" s="112"/>
      <c r="E144" s="113"/>
      <c r="F144" s="28"/>
      <c r="G144" s="43"/>
      <c r="H144" s="99"/>
      <c r="I144" s="4"/>
      <c r="J144" s="60"/>
      <c r="K144" s="331"/>
      <c r="L144" s="332"/>
      <c r="M144" s="45"/>
      <c r="N144" s="43"/>
      <c r="O144" s="330"/>
    </row>
    <row r="145" spans="1:15">
      <c r="A145" s="28"/>
      <c r="B145" s="113"/>
      <c r="C145" s="28"/>
      <c r="D145" s="112"/>
      <c r="E145" s="113"/>
      <c r="F145" s="28"/>
      <c r="G145" s="43"/>
      <c r="H145" s="99"/>
      <c r="I145" s="4"/>
      <c r="J145" s="60"/>
      <c r="K145" s="331"/>
      <c r="L145" s="332"/>
      <c r="M145" s="45"/>
      <c r="N145" s="43"/>
      <c r="O145" s="43"/>
    </row>
    <row r="146" spans="1:15">
      <c r="A146" s="28"/>
      <c r="B146" s="113"/>
      <c r="C146" s="28"/>
      <c r="D146" s="112"/>
      <c r="E146" s="113"/>
      <c r="F146" s="28"/>
      <c r="G146" s="43"/>
      <c r="H146" s="99"/>
      <c r="I146" s="4"/>
      <c r="J146" s="60"/>
      <c r="K146" s="112"/>
      <c r="L146" s="113"/>
      <c r="M146" s="45"/>
      <c r="N146" s="43"/>
      <c r="O146" s="43"/>
    </row>
    <row r="147" spans="1:15" ht="13.5">
      <c r="A147" s="77" t="s">
        <v>139</v>
      </c>
      <c r="B147" s="337" t="s">
        <v>183</v>
      </c>
      <c r="C147" s="52" t="s">
        <v>10</v>
      </c>
      <c r="D147" s="39" t="s">
        <v>8</v>
      </c>
      <c r="E147" s="349" t="s">
        <v>65</v>
      </c>
      <c r="F147" s="90" t="s">
        <v>68</v>
      </c>
      <c r="G147" s="79">
        <f>SUM(G151:G181)</f>
        <v>670000000</v>
      </c>
      <c r="H147" s="77" t="s">
        <v>139</v>
      </c>
      <c r="I147" s="337" t="s">
        <v>183</v>
      </c>
      <c r="J147" s="52" t="s">
        <v>10</v>
      </c>
      <c r="K147" s="39" t="s">
        <v>8</v>
      </c>
      <c r="L147" s="349" t="s">
        <v>65</v>
      </c>
      <c r="M147" s="90" t="s">
        <v>68</v>
      </c>
      <c r="N147" s="79">
        <f>SUM(N151:N180)</f>
        <v>485000000</v>
      </c>
      <c r="O147" s="43"/>
    </row>
    <row r="148" spans="1:15" ht="13.5">
      <c r="A148" s="82"/>
      <c r="B148" s="337"/>
      <c r="C148" s="91"/>
      <c r="D148" s="39"/>
      <c r="E148" s="349"/>
      <c r="F148" s="91">
        <v>0.86</v>
      </c>
      <c r="G148" s="79"/>
      <c r="H148" s="82"/>
      <c r="I148" s="337"/>
      <c r="J148" s="91"/>
      <c r="K148" s="39"/>
      <c r="L148" s="349"/>
      <c r="M148" s="91">
        <v>0.86</v>
      </c>
      <c r="N148" s="79"/>
      <c r="O148" s="43"/>
    </row>
    <row r="149" spans="1:15" ht="16.5">
      <c r="A149" s="82"/>
      <c r="B149" s="337"/>
      <c r="C149" s="92"/>
      <c r="D149" s="102" t="s">
        <v>8</v>
      </c>
      <c r="E149" s="349" t="s">
        <v>66</v>
      </c>
      <c r="F149" s="103">
        <v>0.67</v>
      </c>
      <c r="G149" s="79"/>
      <c r="H149" s="82"/>
      <c r="I149" s="337"/>
      <c r="J149" s="92"/>
      <c r="K149" s="102" t="s">
        <v>8</v>
      </c>
      <c r="L149" s="349" t="s">
        <v>66</v>
      </c>
      <c r="M149" s="103">
        <v>0.67</v>
      </c>
      <c r="N149" s="79"/>
      <c r="O149" s="43"/>
    </row>
    <row r="150" spans="1:15">
      <c r="A150" s="82"/>
      <c r="B150" s="93"/>
      <c r="C150" s="52"/>
      <c r="E150" s="349"/>
      <c r="G150" s="82"/>
      <c r="H150" s="82"/>
      <c r="I150" s="93"/>
      <c r="J150" s="52"/>
      <c r="L150" s="349"/>
      <c r="N150" s="82"/>
      <c r="O150" s="43"/>
    </row>
    <row r="151" spans="1:15">
      <c r="A151" s="17" t="s">
        <v>143</v>
      </c>
      <c r="B151" s="332" t="s">
        <v>69</v>
      </c>
      <c r="C151" s="5" t="s">
        <v>10</v>
      </c>
      <c r="D151" s="331" t="s">
        <v>70</v>
      </c>
      <c r="E151" s="332"/>
      <c r="F151" s="336" t="s">
        <v>119</v>
      </c>
      <c r="G151" s="43">
        <v>40000000</v>
      </c>
      <c r="H151" s="17" t="s">
        <v>143</v>
      </c>
      <c r="I151" s="332" t="s">
        <v>69</v>
      </c>
      <c r="J151" s="5" t="s">
        <v>10</v>
      </c>
      <c r="K151" s="331" t="s">
        <v>194</v>
      </c>
      <c r="L151" s="332"/>
      <c r="M151" s="336" t="s">
        <v>195</v>
      </c>
      <c r="N151" s="43">
        <v>75000000</v>
      </c>
      <c r="O151" s="330" t="s">
        <v>350</v>
      </c>
    </row>
    <row r="152" spans="1:15">
      <c r="A152" s="28"/>
      <c r="B152" s="332"/>
      <c r="C152" s="30"/>
      <c r="D152" s="331"/>
      <c r="E152" s="332"/>
      <c r="F152" s="336"/>
      <c r="G152" s="2"/>
      <c r="H152" s="28"/>
      <c r="I152" s="332"/>
      <c r="J152" s="30"/>
      <c r="K152" s="331"/>
      <c r="L152" s="332"/>
      <c r="M152" s="336"/>
      <c r="N152" s="2"/>
      <c r="O152" s="330"/>
    </row>
    <row r="153" spans="1:15" ht="16.5">
      <c r="A153" s="28"/>
      <c r="B153" s="332"/>
      <c r="C153" s="30"/>
      <c r="D153" s="331"/>
      <c r="E153" s="332"/>
      <c r="F153" s="45"/>
      <c r="G153" s="9"/>
      <c r="H153" s="28"/>
      <c r="I153" s="332"/>
      <c r="J153" s="30"/>
      <c r="K153" s="331"/>
      <c r="L153" s="332"/>
      <c r="M153" s="45"/>
      <c r="N153" s="9"/>
      <c r="O153" s="330"/>
    </row>
    <row r="154" spans="1:15">
      <c r="A154" s="28"/>
      <c r="B154" s="332"/>
      <c r="C154" s="30"/>
      <c r="D154" s="331"/>
      <c r="E154" s="332"/>
      <c r="F154" s="45"/>
      <c r="G154" s="2"/>
      <c r="H154" s="28"/>
      <c r="I154" s="332"/>
      <c r="J154" s="30"/>
      <c r="K154" s="331"/>
      <c r="L154" s="332"/>
      <c r="M154" s="45"/>
      <c r="N154" s="2"/>
      <c r="O154" s="43"/>
    </row>
    <row r="155" spans="1:15">
      <c r="A155" s="17" t="s">
        <v>144</v>
      </c>
      <c r="B155" s="332" t="s">
        <v>71</v>
      </c>
      <c r="C155" s="5" t="s">
        <v>10</v>
      </c>
      <c r="D155" s="331" t="s">
        <v>72</v>
      </c>
      <c r="E155" s="332"/>
      <c r="F155" s="45" t="s">
        <v>120</v>
      </c>
      <c r="G155" s="96">
        <v>200000000</v>
      </c>
      <c r="H155" s="17" t="s">
        <v>144</v>
      </c>
      <c r="I155" s="332" t="s">
        <v>71</v>
      </c>
      <c r="J155" s="364" t="s">
        <v>196</v>
      </c>
      <c r="K155" s="331" t="s">
        <v>351</v>
      </c>
      <c r="L155" s="332"/>
      <c r="M155" s="45" t="s">
        <v>197</v>
      </c>
      <c r="N155" s="96">
        <v>250000000</v>
      </c>
      <c r="O155" s="330" t="s">
        <v>352</v>
      </c>
    </row>
    <row r="156" spans="1:15">
      <c r="A156" s="28"/>
      <c r="B156" s="332"/>
      <c r="C156" s="30"/>
      <c r="D156" s="331"/>
      <c r="E156" s="332"/>
      <c r="F156" s="45"/>
      <c r="G156" s="3"/>
      <c r="H156" s="28"/>
      <c r="I156" s="332"/>
      <c r="J156" s="364"/>
      <c r="K156" s="331"/>
      <c r="L156" s="332"/>
      <c r="M156" s="104" t="s">
        <v>198</v>
      </c>
      <c r="N156" s="3"/>
      <c r="O156" s="330"/>
    </row>
    <row r="157" spans="1:15">
      <c r="A157" s="28"/>
      <c r="B157" s="332"/>
      <c r="C157" s="30"/>
      <c r="D157" s="331"/>
      <c r="E157" s="332"/>
      <c r="F157" s="45"/>
      <c r="G157" s="101"/>
      <c r="H157" s="28"/>
      <c r="I157" s="332"/>
      <c r="J157" s="364"/>
      <c r="K157" s="331"/>
      <c r="L157" s="332"/>
      <c r="M157" s="104" t="s">
        <v>199</v>
      </c>
      <c r="N157" s="101"/>
      <c r="O157" s="330"/>
    </row>
    <row r="158" spans="1:15">
      <c r="A158" s="28"/>
      <c r="B158" s="113"/>
      <c r="C158" s="30"/>
      <c r="D158" s="331"/>
      <c r="E158" s="332"/>
      <c r="F158" s="45"/>
      <c r="G158" s="96"/>
      <c r="H158" s="28"/>
      <c r="I158" s="113"/>
      <c r="J158" s="30"/>
      <c r="K158" s="331"/>
      <c r="L158" s="332"/>
      <c r="M158" s="104" t="s">
        <v>200</v>
      </c>
      <c r="N158" s="96"/>
      <c r="O158" s="28"/>
    </row>
    <row r="159" spans="1:15">
      <c r="A159" s="28"/>
      <c r="B159" s="113"/>
      <c r="C159" s="30"/>
      <c r="D159" s="112"/>
      <c r="E159" s="113"/>
      <c r="F159" s="45"/>
      <c r="G159" s="96"/>
      <c r="H159" s="28"/>
      <c r="I159" s="113"/>
      <c r="J159" s="30"/>
      <c r="K159" s="331"/>
      <c r="L159" s="332"/>
      <c r="M159" s="365" t="s">
        <v>201</v>
      </c>
      <c r="N159" s="96"/>
      <c r="O159" s="28"/>
    </row>
    <row r="160" spans="1:15">
      <c r="A160" s="28"/>
      <c r="B160" s="113"/>
      <c r="C160" s="30"/>
      <c r="D160" s="112"/>
      <c r="E160" s="113"/>
      <c r="F160" s="45"/>
      <c r="G160" s="96"/>
      <c r="H160" s="28"/>
      <c r="I160" s="113"/>
      <c r="J160" s="30"/>
      <c r="K160" s="331"/>
      <c r="L160" s="332"/>
      <c r="M160" s="365"/>
      <c r="N160" s="96"/>
      <c r="O160" s="28"/>
    </row>
    <row r="161" spans="1:15">
      <c r="A161" s="28"/>
      <c r="B161" s="113"/>
      <c r="C161" s="30"/>
      <c r="D161" s="112"/>
      <c r="E161" s="113"/>
      <c r="F161" s="45"/>
      <c r="G161" s="96"/>
      <c r="H161" s="28"/>
      <c r="I161" s="113"/>
      <c r="J161" s="30"/>
      <c r="K161" s="58"/>
      <c r="L161" s="58"/>
      <c r="M161" s="105" t="s">
        <v>202</v>
      </c>
      <c r="N161" s="96"/>
      <c r="O161" s="28"/>
    </row>
    <row r="162" spans="1:15">
      <c r="A162" s="17" t="s">
        <v>174</v>
      </c>
      <c r="B162" s="332" t="s">
        <v>37</v>
      </c>
      <c r="C162" s="5" t="s">
        <v>10</v>
      </c>
      <c r="D162" s="331" t="s">
        <v>78</v>
      </c>
      <c r="E162" s="332"/>
      <c r="F162" s="45" t="s">
        <v>121</v>
      </c>
      <c r="G162" s="96">
        <v>120000000</v>
      </c>
      <c r="H162" s="17" t="s">
        <v>174</v>
      </c>
      <c r="I162" s="332" t="s">
        <v>37</v>
      </c>
      <c r="J162" s="5" t="s">
        <v>10</v>
      </c>
      <c r="K162" s="331" t="s">
        <v>203</v>
      </c>
      <c r="L162" s="332"/>
      <c r="M162" s="45" t="s">
        <v>204</v>
      </c>
      <c r="N162" s="96">
        <v>120000000</v>
      </c>
      <c r="O162" s="28"/>
    </row>
    <row r="163" spans="1:15">
      <c r="A163" s="28"/>
      <c r="B163" s="332"/>
      <c r="C163" s="30"/>
      <c r="D163" s="331"/>
      <c r="E163" s="332"/>
      <c r="F163" s="45"/>
      <c r="G163" s="96"/>
      <c r="H163" s="28"/>
      <c r="I163" s="332"/>
      <c r="J163" s="30"/>
      <c r="K163" s="331"/>
      <c r="L163" s="332"/>
      <c r="M163" s="45"/>
      <c r="N163" s="96"/>
      <c r="O163" s="28"/>
    </row>
    <row r="164" spans="1:15">
      <c r="A164" s="28"/>
      <c r="B164" s="4"/>
      <c r="C164" s="30"/>
      <c r="D164" s="331"/>
      <c r="E164" s="332"/>
      <c r="F164" s="45"/>
      <c r="G164" s="101"/>
      <c r="H164" s="28"/>
      <c r="I164" s="4"/>
      <c r="J164" s="30"/>
      <c r="K164" s="331"/>
      <c r="L164" s="332"/>
      <c r="M164" s="45"/>
      <c r="N164" s="101"/>
      <c r="O164" s="28"/>
    </row>
    <row r="165" spans="1:15">
      <c r="A165" s="28"/>
      <c r="B165" s="113"/>
      <c r="C165" s="30"/>
      <c r="D165" s="112"/>
      <c r="E165" s="113"/>
      <c r="F165" s="45"/>
      <c r="G165" s="96"/>
      <c r="H165" s="28"/>
      <c r="I165" s="28"/>
      <c r="J165" s="28"/>
      <c r="K165" s="331"/>
      <c r="L165" s="332"/>
      <c r="M165" s="28"/>
      <c r="N165" s="28"/>
      <c r="O165" s="28"/>
    </row>
    <row r="166" spans="1:15">
      <c r="A166" s="17" t="s">
        <v>145</v>
      </c>
      <c r="B166" s="332" t="s">
        <v>127</v>
      </c>
      <c r="C166" s="5" t="s">
        <v>10</v>
      </c>
      <c r="D166" s="331" t="s">
        <v>77</v>
      </c>
      <c r="E166" s="332"/>
      <c r="F166" s="45" t="s">
        <v>121</v>
      </c>
      <c r="G166" s="96">
        <v>30000000</v>
      </c>
      <c r="H166" s="17" t="s">
        <v>145</v>
      </c>
      <c r="I166" s="332" t="s">
        <v>127</v>
      </c>
      <c r="J166" s="5" t="s">
        <v>10</v>
      </c>
      <c r="K166" s="331" t="s">
        <v>205</v>
      </c>
      <c r="L166" s="332"/>
      <c r="M166" s="45" t="s">
        <v>121</v>
      </c>
      <c r="N166" s="96">
        <v>40000000</v>
      </c>
      <c r="O166" s="330" t="s">
        <v>341</v>
      </c>
    </row>
    <row r="167" spans="1:15">
      <c r="A167" s="28"/>
      <c r="B167" s="332"/>
      <c r="C167" s="30"/>
      <c r="D167" s="331"/>
      <c r="E167" s="332"/>
      <c r="F167" s="45"/>
      <c r="G167" s="96"/>
      <c r="H167" s="28"/>
      <c r="I167" s="332"/>
      <c r="J167" s="30"/>
      <c r="K167" s="331"/>
      <c r="L167" s="332"/>
      <c r="M167" s="45"/>
      <c r="N167" s="96"/>
      <c r="O167" s="330"/>
    </row>
    <row r="168" spans="1:15">
      <c r="A168" s="28"/>
      <c r="B168" s="332"/>
      <c r="C168" s="30"/>
      <c r="D168" s="331"/>
      <c r="E168" s="332"/>
      <c r="F168" s="45"/>
      <c r="G168" s="96"/>
      <c r="H168" s="28"/>
      <c r="I168" s="332"/>
      <c r="J168" s="30"/>
      <c r="K168" s="331"/>
      <c r="L168" s="332"/>
      <c r="M168" s="45"/>
      <c r="N168" s="96"/>
      <c r="O168" s="28"/>
    </row>
    <row r="169" spans="1:15">
      <c r="A169" s="28"/>
      <c r="B169" s="332"/>
      <c r="C169" s="30"/>
      <c r="D169" s="331"/>
      <c r="E169" s="332"/>
      <c r="F169" s="45"/>
      <c r="G169" s="96"/>
      <c r="H169" s="28"/>
      <c r="I169" s="332"/>
      <c r="J169" s="30"/>
      <c r="K169" s="331"/>
      <c r="L169" s="332"/>
      <c r="M169" s="45"/>
      <c r="N169" s="96"/>
      <c r="O169" s="28"/>
    </row>
    <row r="170" spans="1:15">
      <c r="A170" s="17" t="s">
        <v>146</v>
      </c>
      <c r="B170" s="332" t="s">
        <v>73</v>
      </c>
      <c r="C170" s="5" t="s">
        <v>10</v>
      </c>
      <c r="D170" s="331" t="s">
        <v>74</v>
      </c>
      <c r="E170" s="332"/>
      <c r="F170" s="45" t="s">
        <v>45</v>
      </c>
      <c r="G170" s="96">
        <v>35000000</v>
      </c>
      <c r="H170" s="30" t="s">
        <v>8</v>
      </c>
      <c r="I170" s="30" t="s">
        <v>8</v>
      </c>
      <c r="J170" s="30" t="s">
        <v>8</v>
      </c>
      <c r="K170" s="333" t="s">
        <v>8</v>
      </c>
      <c r="L170" s="334"/>
      <c r="M170" s="30" t="s">
        <v>8</v>
      </c>
      <c r="N170" s="30" t="s">
        <v>8</v>
      </c>
      <c r="O170" s="335" t="s">
        <v>206</v>
      </c>
    </row>
    <row r="171" spans="1:15">
      <c r="A171" s="28"/>
      <c r="B171" s="332"/>
      <c r="C171" s="30"/>
      <c r="D171" s="331"/>
      <c r="E171" s="332"/>
      <c r="F171" s="45"/>
      <c r="G171" s="96"/>
      <c r="H171" s="30"/>
      <c r="I171" s="30"/>
      <c r="J171" s="30"/>
      <c r="K171" s="101"/>
      <c r="L171" s="126"/>
      <c r="M171" s="30"/>
      <c r="N171" s="30"/>
      <c r="O171" s="335"/>
    </row>
    <row r="172" spans="1:15">
      <c r="A172" s="28"/>
      <c r="B172" s="113"/>
      <c r="C172" s="30"/>
      <c r="D172" s="112"/>
      <c r="E172" s="113"/>
      <c r="F172" s="45"/>
      <c r="G172" s="96"/>
      <c r="H172" s="30"/>
      <c r="I172" s="30"/>
      <c r="J172" s="30"/>
      <c r="K172" s="101"/>
      <c r="L172" s="126"/>
      <c r="M172" s="30"/>
      <c r="N172" s="30"/>
      <c r="O172" s="335"/>
    </row>
    <row r="173" spans="1:15">
      <c r="A173" s="28"/>
      <c r="B173" s="113"/>
      <c r="C173" s="30"/>
      <c r="D173" s="112"/>
      <c r="E173" s="113"/>
      <c r="F173" s="45"/>
      <c r="G173" s="96"/>
      <c r="H173" s="30"/>
      <c r="I173" s="30"/>
      <c r="J173" s="30"/>
      <c r="K173" s="101"/>
      <c r="L173" s="126"/>
      <c r="M173" s="30"/>
      <c r="N173" s="30"/>
      <c r="O173" s="335"/>
    </row>
    <row r="174" spans="1:15">
      <c r="A174" s="28"/>
      <c r="B174" s="113"/>
      <c r="C174" s="30"/>
      <c r="D174" s="112"/>
      <c r="E174" s="113"/>
      <c r="F174" s="45"/>
      <c r="G174" s="96"/>
      <c r="H174" s="30"/>
      <c r="I174" s="30"/>
      <c r="J174" s="30"/>
      <c r="K174" s="101"/>
      <c r="L174" s="126"/>
      <c r="M174" s="30"/>
      <c r="N174" s="30"/>
      <c r="O174" s="335"/>
    </row>
    <row r="175" spans="1:15">
      <c r="A175" s="17"/>
      <c r="B175" s="4"/>
      <c r="C175" s="30"/>
      <c r="D175" s="112"/>
      <c r="E175" s="113"/>
      <c r="F175" s="45"/>
      <c r="G175" s="96"/>
      <c r="H175" s="30"/>
      <c r="I175" s="30"/>
      <c r="J175" s="30"/>
      <c r="K175" s="101"/>
      <c r="L175" s="126"/>
      <c r="M175" s="30"/>
      <c r="N175" s="30"/>
      <c r="O175" s="335"/>
    </row>
    <row r="176" spans="1:15">
      <c r="A176" s="17"/>
      <c r="B176" s="4"/>
      <c r="C176" s="30"/>
      <c r="D176" s="112"/>
      <c r="E176" s="113"/>
      <c r="F176" s="45"/>
      <c r="G176" s="96"/>
      <c r="H176" s="30"/>
      <c r="I176" s="30"/>
      <c r="J176" s="30"/>
      <c r="K176" s="101"/>
      <c r="L176" s="126"/>
      <c r="M176" s="30"/>
      <c r="N176" s="30"/>
      <c r="O176" s="122"/>
    </row>
    <row r="177" spans="1:15">
      <c r="A177" s="17" t="s">
        <v>148</v>
      </c>
      <c r="B177" s="332" t="s">
        <v>75</v>
      </c>
      <c r="C177" s="5" t="s">
        <v>10</v>
      </c>
      <c r="D177" s="331" t="s">
        <v>76</v>
      </c>
      <c r="E177" s="332"/>
      <c r="F177" s="45" t="s">
        <v>121</v>
      </c>
      <c r="G177" s="96">
        <v>200000000</v>
      </c>
      <c r="H177" s="30" t="s">
        <v>8</v>
      </c>
      <c r="I177" s="30" t="s">
        <v>8</v>
      </c>
      <c r="J177" s="30" t="s">
        <v>8</v>
      </c>
      <c r="K177" s="333" t="s">
        <v>8</v>
      </c>
      <c r="L177" s="334"/>
      <c r="M177" s="30" t="s">
        <v>8</v>
      </c>
      <c r="N177" s="30" t="s">
        <v>8</v>
      </c>
      <c r="O177" s="335" t="s">
        <v>207</v>
      </c>
    </row>
    <row r="178" spans="1:15">
      <c r="A178" s="28"/>
      <c r="B178" s="332"/>
      <c r="C178" s="30"/>
      <c r="D178" s="331"/>
      <c r="E178" s="332"/>
      <c r="F178" s="45"/>
      <c r="G178" s="96"/>
      <c r="H178" s="30"/>
      <c r="I178" s="30"/>
      <c r="J178" s="30"/>
      <c r="K178" s="101"/>
      <c r="L178" s="126"/>
      <c r="M178" s="30"/>
      <c r="N178" s="30"/>
      <c r="O178" s="335"/>
    </row>
    <row r="179" spans="1:15">
      <c r="A179" s="28"/>
      <c r="B179" s="4"/>
      <c r="C179" s="30"/>
      <c r="D179" s="331"/>
      <c r="E179" s="332"/>
      <c r="F179" s="45"/>
      <c r="G179" s="96"/>
      <c r="H179" s="30"/>
      <c r="I179" s="30"/>
      <c r="J179" s="30"/>
      <c r="K179" s="101"/>
      <c r="L179" s="126"/>
      <c r="M179" s="30"/>
      <c r="N179" s="30"/>
      <c r="O179" s="335"/>
    </row>
    <row r="180" spans="1:15">
      <c r="A180" s="17" t="s">
        <v>147</v>
      </c>
      <c r="B180" s="332" t="s">
        <v>79</v>
      </c>
      <c r="C180" s="5" t="s">
        <v>10</v>
      </c>
      <c r="D180" s="331" t="s">
        <v>80</v>
      </c>
      <c r="E180" s="332"/>
      <c r="F180" s="45" t="s">
        <v>45</v>
      </c>
      <c r="G180" s="96">
        <v>45000000</v>
      </c>
      <c r="H180" s="30" t="s">
        <v>8</v>
      </c>
      <c r="I180" s="30" t="s">
        <v>8</v>
      </c>
      <c r="J180" s="30" t="s">
        <v>8</v>
      </c>
      <c r="K180" s="333" t="s">
        <v>8</v>
      </c>
      <c r="L180" s="334"/>
      <c r="M180" s="30" t="s">
        <v>8</v>
      </c>
      <c r="N180" s="30" t="s">
        <v>8</v>
      </c>
      <c r="O180" s="335" t="s">
        <v>208</v>
      </c>
    </row>
    <row r="181" spans="1:15">
      <c r="A181" s="28"/>
      <c r="B181" s="332"/>
      <c r="D181" s="331"/>
      <c r="E181" s="332"/>
      <c r="F181" s="28"/>
      <c r="H181" s="28"/>
      <c r="I181" s="28"/>
      <c r="J181" s="28"/>
      <c r="M181" s="28"/>
      <c r="N181" s="28"/>
      <c r="O181" s="335"/>
    </row>
    <row r="182" spans="1:15">
      <c r="A182" s="61"/>
      <c r="B182" s="35"/>
      <c r="C182" s="62"/>
      <c r="D182" s="34"/>
      <c r="E182" s="35"/>
      <c r="F182" s="48"/>
      <c r="G182" s="36"/>
      <c r="H182" s="33"/>
      <c r="I182" s="35"/>
      <c r="J182" s="62"/>
      <c r="K182" s="34"/>
      <c r="L182" s="35"/>
      <c r="M182" s="48"/>
      <c r="N182" s="48"/>
      <c r="O182" s="36"/>
    </row>
    <row r="183" spans="1:15">
      <c r="A183" s="327" t="s">
        <v>353</v>
      </c>
      <c r="B183" s="328"/>
      <c r="C183" s="328"/>
      <c r="D183" s="328"/>
      <c r="E183" s="328"/>
      <c r="F183" s="329"/>
      <c r="G183" s="179"/>
      <c r="H183" s="180"/>
      <c r="I183" s="180"/>
      <c r="J183" s="180"/>
      <c r="K183" s="181"/>
      <c r="L183" s="182"/>
      <c r="M183" s="183"/>
      <c r="N183" s="184">
        <f>N9+N52+N69+N76+N87+N147</f>
        <v>3793000000</v>
      </c>
      <c r="O183" s="185"/>
    </row>
    <row r="184" spans="1:15" ht="16.5">
      <c r="G184" s="37"/>
      <c r="K184" s="54"/>
      <c r="O184" s="49"/>
    </row>
    <row r="185" spans="1:15" ht="16.5">
      <c r="G185" s="37"/>
      <c r="K185" s="54"/>
      <c r="O185" s="49"/>
    </row>
    <row r="186" spans="1:15" ht="16.5">
      <c r="G186" s="37"/>
      <c r="K186" s="54"/>
      <c r="O186" s="51"/>
    </row>
    <row r="187" spans="1:15" ht="16.5">
      <c r="G187" s="37"/>
      <c r="K187" s="54"/>
      <c r="O187" s="51"/>
    </row>
    <row r="188" spans="1:15" ht="16.5">
      <c r="G188" s="37"/>
      <c r="K188" s="54"/>
    </row>
    <row r="189" spans="1:15" ht="16.5">
      <c r="G189" s="37"/>
      <c r="K189" s="54"/>
      <c r="O189" s="37"/>
    </row>
    <row r="190" spans="1:15" ht="16.5">
      <c r="G190" s="37"/>
      <c r="K190" s="55"/>
      <c r="O190" s="37"/>
    </row>
    <row r="191" spans="1:15" ht="16.5">
      <c r="G191" s="37"/>
      <c r="K191" s="54"/>
      <c r="O191" s="37"/>
    </row>
  </sheetData>
  <mergeCells count="305">
    <mergeCell ref="I147:I149"/>
    <mergeCell ref="L147:L148"/>
    <mergeCell ref="L149:L150"/>
    <mergeCell ref="I9:I10"/>
    <mergeCell ref="K9:L10"/>
    <mergeCell ref="I139:I141"/>
    <mergeCell ref="K139:L141"/>
    <mergeCell ref="I87:I89"/>
    <mergeCell ref="L87:L88"/>
    <mergeCell ref="L92:L94"/>
    <mergeCell ref="I69:I70"/>
    <mergeCell ref="K69:L70"/>
    <mergeCell ref="I71:I72"/>
    <mergeCell ref="K71:L72"/>
    <mergeCell ref="I54:I56"/>
    <mergeCell ref="I73:I75"/>
    <mergeCell ref="I57:I59"/>
    <mergeCell ref="K57:L59"/>
    <mergeCell ref="I44:I45"/>
    <mergeCell ref="K44:L45"/>
    <mergeCell ref="I11:I12"/>
    <mergeCell ref="K11:L12"/>
    <mergeCell ref="L90:L91"/>
    <mergeCell ref="L97:L98"/>
    <mergeCell ref="M57:M58"/>
    <mergeCell ref="K73:L75"/>
    <mergeCell ref="M73:M74"/>
    <mergeCell ref="I76:I79"/>
    <mergeCell ref="K76:L79"/>
    <mergeCell ref="M76:M77"/>
    <mergeCell ref="I60:I61"/>
    <mergeCell ref="K60:L61"/>
    <mergeCell ref="M60:M61"/>
    <mergeCell ref="I63:I65"/>
    <mergeCell ref="K63:L65"/>
    <mergeCell ref="M63:M64"/>
    <mergeCell ref="I66:I68"/>
    <mergeCell ref="K66:L68"/>
    <mergeCell ref="M66:M67"/>
    <mergeCell ref="M71:M72"/>
    <mergeCell ref="I49:I51"/>
    <mergeCell ref="K49:L51"/>
    <mergeCell ref="M49:M50"/>
    <mergeCell ref="M32:M33"/>
    <mergeCell ref="I35:I37"/>
    <mergeCell ref="K35:L37"/>
    <mergeCell ref="M35:M36"/>
    <mergeCell ref="I39:I40"/>
    <mergeCell ref="K39:L40"/>
    <mergeCell ref="M39:M40"/>
    <mergeCell ref="I42:I43"/>
    <mergeCell ref="K42:L43"/>
    <mergeCell ref="M42:M43"/>
    <mergeCell ref="K46:L48"/>
    <mergeCell ref="M46:M47"/>
    <mergeCell ref="I166:I169"/>
    <mergeCell ref="K166:L169"/>
    <mergeCell ref="K170:L170"/>
    <mergeCell ref="O170:O175"/>
    <mergeCell ref="I13:I15"/>
    <mergeCell ref="K13:L15"/>
    <mergeCell ref="M13:M14"/>
    <mergeCell ref="I16:I18"/>
    <mergeCell ref="K16:L18"/>
    <mergeCell ref="M16:M18"/>
    <mergeCell ref="I19:I22"/>
    <mergeCell ref="K19:L22"/>
    <mergeCell ref="M19:M20"/>
    <mergeCell ref="I24:I25"/>
    <mergeCell ref="K24:L26"/>
    <mergeCell ref="M24:M25"/>
    <mergeCell ref="I27:I29"/>
    <mergeCell ref="K27:L29"/>
    <mergeCell ref="M27:M28"/>
    <mergeCell ref="I30:I31"/>
    <mergeCell ref="K30:L31"/>
    <mergeCell ref="M30:M31"/>
    <mergeCell ref="I32:I34"/>
    <mergeCell ref="K32:L34"/>
    <mergeCell ref="I151:I154"/>
    <mergeCell ref="K151:L154"/>
    <mergeCell ref="M151:M152"/>
    <mergeCell ref="O151:O153"/>
    <mergeCell ref="I155:I157"/>
    <mergeCell ref="J155:J157"/>
    <mergeCell ref="M159:M160"/>
    <mergeCell ref="O155:O157"/>
    <mergeCell ref="I162:I163"/>
    <mergeCell ref="K162:L165"/>
    <mergeCell ref="O142:O144"/>
    <mergeCell ref="B46:B48"/>
    <mergeCell ref="B49:B51"/>
    <mergeCell ref="B52:B53"/>
    <mergeCell ref="B54:B56"/>
    <mergeCell ref="B57:B59"/>
    <mergeCell ref="B60:B61"/>
    <mergeCell ref="B63:B65"/>
    <mergeCell ref="D73:E75"/>
    <mergeCell ref="D76:E79"/>
    <mergeCell ref="B66:B68"/>
    <mergeCell ref="D69:E70"/>
    <mergeCell ref="D71:E72"/>
    <mergeCell ref="B69:B70"/>
    <mergeCell ref="B71:B72"/>
    <mergeCell ref="B73:B75"/>
    <mergeCell ref="B76:B79"/>
    <mergeCell ref="B80:B82"/>
    <mergeCell ref="I114:I116"/>
    <mergeCell ref="K114:L116"/>
    <mergeCell ref="B99:B101"/>
    <mergeCell ref="I52:I53"/>
    <mergeCell ref="K52:L53"/>
    <mergeCell ref="K54:L56"/>
    <mergeCell ref="D8:E8"/>
    <mergeCell ref="F73:F74"/>
    <mergeCell ref="A2:O2"/>
    <mergeCell ref="A3:O3"/>
    <mergeCell ref="A6:A7"/>
    <mergeCell ref="K7:L7"/>
    <mergeCell ref="K8:L8"/>
    <mergeCell ref="H6:N6"/>
    <mergeCell ref="O6:O7"/>
    <mergeCell ref="B6:G6"/>
    <mergeCell ref="B9:B10"/>
    <mergeCell ref="B11:B12"/>
    <mergeCell ref="B13:B15"/>
    <mergeCell ref="B16:B18"/>
    <mergeCell ref="B19:B22"/>
    <mergeCell ref="B24:B25"/>
    <mergeCell ref="B27:B29"/>
    <mergeCell ref="B30:B31"/>
    <mergeCell ref="D7:E7"/>
    <mergeCell ref="B32:B34"/>
    <mergeCell ref="B35:B37"/>
    <mergeCell ref="B39:B40"/>
    <mergeCell ref="B42:B43"/>
    <mergeCell ref="B44:B45"/>
    <mergeCell ref="B108:B110"/>
    <mergeCell ref="B111:B113"/>
    <mergeCell ref="B114:B116"/>
    <mergeCell ref="B117:B119"/>
    <mergeCell ref="B120:B122"/>
    <mergeCell ref="B123:B125"/>
    <mergeCell ref="B126:B127"/>
    <mergeCell ref="B130:B134"/>
    <mergeCell ref="B135:B138"/>
    <mergeCell ref="B87:B89"/>
    <mergeCell ref="D166:E169"/>
    <mergeCell ref="D83:E83"/>
    <mergeCell ref="D170:E171"/>
    <mergeCell ref="B102:B104"/>
    <mergeCell ref="B105:B107"/>
    <mergeCell ref="E87:E88"/>
    <mergeCell ref="E92:E94"/>
    <mergeCell ref="D99:E101"/>
    <mergeCell ref="D102:E104"/>
    <mergeCell ref="D105:E107"/>
    <mergeCell ref="B170:B171"/>
    <mergeCell ref="D155:E158"/>
    <mergeCell ref="D162:E164"/>
    <mergeCell ref="D130:E134"/>
    <mergeCell ref="D135:E138"/>
    <mergeCell ref="D139:E141"/>
    <mergeCell ref="D142:E143"/>
    <mergeCell ref="E147:E148"/>
    <mergeCell ref="D151:E154"/>
    <mergeCell ref="D117:E119"/>
    <mergeCell ref="D120:E122"/>
    <mergeCell ref="D123:E125"/>
    <mergeCell ref="E149:E150"/>
    <mergeCell ref="F151:F152"/>
    <mergeCell ref="D9:E10"/>
    <mergeCell ref="D11:E12"/>
    <mergeCell ref="D13:E15"/>
    <mergeCell ref="D16:E18"/>
    <mergeCell ref="D19:E22"/>
    <mergeCell ref="D24:E26"/>
    <mergeCell ref="D27:E29"/>
    <mergeCell ref="D30:E31"/>
    <mergeCell ref="D32:E34"/>
    <mergeCell ref="D35:E37"/>
    <mergeCell ref="D39:E40"/>
    <mergeCell ref="D42:E43"/>
    <mergeCell ref="D44:E45"/>
    <mergeCell ref="D46:E48"/>
    <mergeCell ref="D49:E51"/>
    <mergeCell ref="D52:E53"/>
    <mergeCell ref="D54:E56"/>
    <mergeCell ref="D57:E59"/>
    <mergeCell ref="D60:E61"/>
    <mergeCell ref="D63:E65"/>
    <mergeCell ref="F39:F40"/>
    <mergeCell ref="F42:F43"/>
    <mergeCell ref="F44:F45"/>
    <mergeCell ref="F46:F47"/>
    <mergeCell ref="F49:F50"/>
    <mergeCell ref="F57:F58"/>
    <mergeCell ref="F60:F61"/>
    <mergeCell ref="F63:F64"/>
    <mergeCell ref="F66:F67"/>
    <mergeCell ref="F11:F12"/>
    <mergeCell ref="F13:F14"/>
    <mergeCell ref="F16:F18"/>
    <mergeCell ref="F19:F20"/>
    <mergeCell ref="F24:F25"/>
    <mergeCell ref="F27:F28"/>
    <mergeCell ref="F30:F31"/>
    <mergeCell ref="F32:F33"/>
    <mergeCell ref="F35:F36"/>
    <mergeCell ref="F76:F77"/>
    <mergeCell ref="D66:E68"/>
    <mergeCell ref="I108:I110"/>
    <mergeCell ref="F80:F81"/>
    <mergeCell ref="F87:F89"/>
    <mergeCell ref="F99:F100"/>
    <mergeCell ref="F117:F118"/>
    <mergeCell ref="F120:F121"/>
    <mergeCell ref="F123:F124"/>
    <mergeCell ref="D80:E82"/>
    <mergeCell ref="D108:E110"/>
    <mergeCell ref="F71:F72"/>
    <mergeCell ref="D114:E116"/>
    <mergeCell ref="I99:I101"/>
    <mergeCell ref="D111:E113"/>
    <mergeCell ref="K99:L101"/>
    <mergeCell ref="M99:M100"/>
    <mergeCell ref="I102:I104"/>
    <mergeCell ref="K102:L104"/>
    <mergeCell ref="I105:I107"/>
    <mergeCell ref="K105:L107"/>
    <mergeCell ref="I120:I122"/>
    <mergeCell ref="K120:L122"/>
    <mergeCell ref="M120:M121"/>
    <mergeCell ref="I117:I119"/>
    <mergeCell ref="K117:L119"/>
    <mergeCell ref="M117:M118"/>
    <mergeCell ref="O120:O122"/>
    <mergeCell ref="K123:L123"/>
    <mergeCell ref="I135:I138"/>
    <mergeCell ref="K135:L138"/>
    <mergeCell ref="F130:F134"/>
    <mergeCell ref="I130:I134"/>
    <mergeCell ref="K130:L134"/>
    <mergeCell ref="M130:M134"/>
    <mergeCell ref="I126:I127"/>
    <mergeCell ref="K126:L127"/>
    <mergeCell ref="M126:M127"/>
    <mergeCell ref="O130:O134"/>
    <mergeCell ref="D126:E127"/>
    <mergeCell ref="F126:F127"/>
    <mergeCell ref="L95:L96"/>
    <mergeCell ref="I83:I85"/>
    <mergeCell ref="K83:L85"/>
    <mergeCell ref="M83:M84"/>
    <mergeCell ref="O11:O12"/>
    <mergeCell ref="O13:O14"/>
    <mergeCell ref="O16:O18"/>
    <mergeCell ref="O19:O21"/>
    <mergeCell ref="O24:O25"/>
    <mergeCell ref="O30:O31"/>
    <mergeCell ref="O46:O47"/>
    <mergeCell ref="O49:O50"/>
    <mergeCell ref="O57:O59"/>
    <mergeCell ref="O54:O56"/>
    <mergeCell ref="O63:O65"/>
    <mergeCell ref="O66:O67"/>
    <mergeCell ref="O71:O72"/>
    <mergeCell ref="K80:L80"/>
    <mergeCell ref="M87:M89"/>
    <mergeCell ref="M11:M12"/>
    <mergeCell ref="M44:M45"/>
    <mergeCell ref="I46:I48"/>
    <mergeCell ref="O102:O103"/>
    <mergeCell ref="O105:O106"/>
    <mergeCell ref="I111:I113"/>
    <mergeCell ref="K111:L113"/>
    <mergeCell ref="O111:O112"/>
    <mergeCell ref="O117:O118"/>
    <mergeCell ref="K108:L110"/>
    <mergeCell ref="O108:O110"/>
    <mergeCell ref="M114:M115"/>
    <mergeCell ref="A183:F183"/>
    <mergeCell ref="O126:O127"/>
    <mergeCell ref="O139:O140"/>
    <mergeCell ref="K155:L160"/>
    <mergeCell ref="O166:O167"/>
    <mergeCell ref="B177:B178"/>
    <mergeCell ref="D177:E179"/>
    <mergeCell ref="K177:L177"/>
    <mergeCell ref="O177:O179"/>
    <mergeCell ref="B180:B181"/>
    <mergeCell ref="D180:E181"/>
    <mergeCell ref="K180:L180"/>
    <mergeCell ref="O180:O181"/>
    <mergeCell ref="F142:F143"/>
    <mergeCell ref="B139:B141"/>
    <mergeCell ref="B142:B143"/>
    <mergeCell ref="B147:B149"/>
    <mergeCell ref="B151:B154"/>
    <mergeCell ref="B155:B157"/>
    <mergeCell ref="B162:B163"/>
    <mergeCell ref="B166:B169"/>
    <mergeCell ref="I142:I143"/>
    <mergeCell ref="M142:M143"/>
    <mergeCell ref="K142:L145"/>
  </mergeCells>
  <printOptions horizontalCentered="1"/>
  <pageMargins left="0" right="1.3779527559055118" top="0.78740157480314965" bottom="0.59055118110236227" header="0.31496062992125984" footer="0.31496062992125984"/>
  <pageSetup paperSize="5" scale="80" orientation="landscape" horizontalDpi="4294967293" verticalDpi="300" r:id="rId1"/>
</worksheet>
</file>

<file path=xl/worksheets/sheet2.xml><?xml version="1.0" encoding="utf-8"?>
<worksheet xmlns="http://schemas.openxmlformats.org/spreadsheetml/2006/main" xmlns:r="http://schemas.openxmlformats.org/officeDocument/2006/relationships">
  <dimension ref="A1:Q208"/>
  <sheetViews>
    <sheetView topLeftCell="A25" workbookViewId="0">
      <selection activeCell="J185" sqref="J185:J190"/>
    </sheetView>
  </sheetViews>
  <sheetFormatPr defaultRowHeight="12.75"/>
  <cols>
    <col min="1" max="1" width="11" style="12" customWidth="1"/>
    <col min="2" max="2" width="23.140625" style="12" customWidth="1"/>
    <col min="3" max="3" width="2" style="12" customWidth="1"/>
    <col min="4" max="4" width="26" style="12" customWidth="1"/>
    <col min="5" max="5" width="11.28515625" style="12" customWidth="1"/>
    <col min="6" max="7" width="12.7109375" style="12" customWidth="1"/>
    <col min="8" max="8" width="7.7109375" style="12" customWidth="1"/>
    <col min="9" max="9" width="8.85546875" style="12" customWidth="1"/>
    <col min="10" max="10" width="15.5703125" style="12" customWidth="1"/>
    <col min="11" max="11" width="12" style="12" customWidth="1"/>
    <col min="12" max="12" width="12.140625" style="12" customWidth="1"/>
    <col min="13" max="16384" width="9.140625" style="12"/>
  </cols>
  <sheetData>
    <row r="1" spans="1:17">
      <c r="A1" s="12" t="s">
        <v>30</v>
      </c>
    </row>
    <row r="2" spans="1:17">
      <c r="A2" s="354" t="s">
        <v>177</v>
      </c>
      <c r="B2" s="354"/>
      <c r="C2" s="354"/>
      <c r="D2" s="354"/>
      <c r="E2" s="354"/>
      <c r="F2" s="354"/>
      <c r="G2" s="354"/>
      <c r="H2" s="354"/>
      <c r="I2" s="354"/>
      <c r="J2" s="354"/>
      <c r="K2" s="354"/>
      <c r="L2" s="354"/>
      <c r="M2" s="13"/>
      <c r="N2" s="13"/>
      <c r="O2" s="13"/>
      <c r="P2" s="13"/>
      <c r="Q2" s="13"/>
    </row>
    <row r="4" spans="1:17">
      <c r="A4" s="14" t="s">
        <v>25</v>
      </c>
    </row>
    <row r="5" spans="1:17" ht="33" customHeight="1">
      <c r="A5" s="355" t="s">
        <v>11</v>
      </c>
      <c r="B5" s="355" t="s">
        <v>31</v>
      </c>
      <c r="C5" s="368" t="s">
        <v>32</v>
      </c>
      <c r="D5" s="366"/>
      <c r="E5" s="359" t="s">
        <v>354</v>
      </c>
      <c r="F5" s="360"/>
      <c r="G5" s="360"/>
      <c r="H5" s="361"/>
      <c r="I5" s="366" t="s">
        <v>41</v>
      </c>
      <c r="J5" s="355" t="s">
        <v>16</v>
      </c>
      <c r="K5" s="359" t="s">
        <v>355</v>
      </c>
      <c r="L5" s="361"/>
      <c r="M5" s="15"/>
    </row>
    <row r="6" spans="1:17" ht="38.25">
      <c r="A6" s="356"/>
      <c r="B6" s="356"/>
      <c r="C6" s="369"/>
      <c r="D6" s="367"/>
      <c r="E6" s="10" t="s">
        <v>13</v>
      </c>
      <c r="F6" s="10" t="s">
        <v>14</v>
      </c>
      <c r="G6" s="10" t="s">
        <v>40</v>
      </c>
      <c r="H6" s="10" t="s">
        <v>15</v>
      </c>
      <c r="I6" s="367"/>
      <c r="J6" s="356"/>
      <c r="K6" s="11" t="s">
        <v>14</v>
      </c>
      <c r="L6" s="8" t="s">
        <v>42</v>
      </c>
      <c r="M6" s="15"/>
    </row>
    <row r="7" spans="1:17" ht="13.5" thickBot="1">
      <c r="A7" s="16">
        <v>1</v>
      </c>
      <c r="B7" s="68">
        <v>2</v>
      </c>
      <c r="C7" s="352">
        <v>3</v>
      </c>
      <c r="D7" s="353"/>
      <c r="E7" s="16">
        <v>4</v>
      </c>
      <c r="F7" s="16">
        <v>5</v>
      </c>
      <c r="G7" s="16">
        <v>6</v>
      </c>
      <c r="H7" s="16">
        <v>7</v>
      </c>
      <c r="I7" s="16">
        <v>8</v>
      </c>
      <c r="J7" s="16">
        <v>9</v>
      </c>
      <c r="K7" s="16">
        <v>10</v>
      </c>
      <c r="L7" s="16">
        <v>11</v>
      </c>
    </row>
    <row r="8" spans="1:17" ht="13.5" thickTop="1">
      <c r="A8" s="74" t="s">
        <v>178</v>
      </c>
      <c r="B8" s="75" t="s">
        <v>179</v>
      </c>
      <c r="C8" s="72"/>
      <c r="D8" s="73"/>
      <c r="E8" s="71"/>
      <c r="F8" s="71"/>
      <c r="G8" s="71"/>
      <c r="H8" s="71"/>
      <c r="I8" s="71"/>
      <c r="J8" s="71"/>
      <c r="K8" s="71"/>
      <c r="L8" s="71"/>
    </row>
    <row r="9" spans="1:17">
      <c r="A9" s="74" t="s">
        <v>26</v>
      </c>
      <c r="B9" s="75" t="s">
        <v>180</v>
      </c>
      <c r="C9" s="72"/>
      <c r="D9" s="73"/>
      <c r="E9" s="71"/>
      <c r="F9" s="71"/>
      <c r="G9" s="71"/>
      <c r="H9" s="71"/>
      <c r="I9" s="71"/>
      <c r="J9" s="71"/>
      <c r="K9" s="71"/>
      <c r="L9" s="71"/>
    </row>
    <row r="10" spans="1:17">
      <c r="A10" s="74" t="s">
        <v>181</v>
      </c>
      <c r="B10" s="75" t="s">
        <v>182</v>
      </c>
      <c r="C10" s="72"/>
      <c r="D10" s="73"/>
      <c r="E10" s="71"/>
      <c r="F10" s="71"/>
      <c r="G10" s="71"/>
      <c r="H10" s="71"/>
      <c r="I10" s="71"/>
      <c r="J10" s="71"/>
      <c r="K10" s="71"/>
      <c r="L10" s="71"/>
    </row>
    <row r="11" spans="1:17" ht="12.75" customHeight="1">
      <c r="A11" s="77" t="s">
        <v>149</v>
      </c>
      <c r="B11" s="337" t="s">
        <v>81</v>
      </c>
      <c r="C11" s="331" t="s">
        <v>82</v>
      </c>
      <c r="D11" s="332"/>
      <c r="E11" s="5" t="s">
        <v>10</v>
      </c>
      <c r="F11" s="45" t="s">
        <v>122</v>
      </c>
      <c r="G11" s="43">
        <f>SUM(G13:G53)</f>
        <v>402000000</v>
      </c>
      <c r="H11" s="20" t="s">
        <v>12</v>
      </c>
      <c r="I11" s="21" t="s">
        <v>8</v>
      </c>
      <c r="J11" s="21" t="s">
        <v>8</v>
      </c>
      <c r="K11" s="78" t="s">
        <v>122</v>
      </c>
      <c r="L11" s="79">
        <f>SUM(L13:L53)</f>
        <v>367000000</v>
      </c>
    </row>
    <row r="12" spans="1:17">
      <c r="A12" s="28"/>
      <c r="B12" s="337"/>
      <c r="C12" s="331"/>
      <c r="D12" s="332"/>
      <c r="E12" s="30"/>
      <c r="F12" s="45"/>
      <c r="G12" s="43"/>
      <c r="H12" s="38"/>
      <c r="I12" s="24"/>
      <c r="J12" s="24"/>
      <c r="K12" s="78"/>
      <c r="L12" s="79"/>
    </row>
    <row r="13" spans="1:17" ht="12.75" customHeight="1">
      <c r="A13" s="17" t="s">
        <v>150</v>
      </c>
      <c r="B13" s="332" t="s">
        <v>0</v>
      </c>
      <c r="C13" s="338" t="s">
        <v>83</v>
      </c>
      <c r="D13" s="339"/>
      <c r="E13" s="5" t="s">
        <v>10</v>
      </c>
      <c r="F13" s="336" t="s">
        <v>119</v>
      </c>
      <c r="G13" s="43">
        <v>5000000</v>
      </c>
      <c r="H13" s="20" t="s">
        <v>12</v>
      </c>
      <c r="I13" s="21" t="s">
        <v>8</v>
      </c>
      <c r="J13" s="330" t="s">
        <v>336</v>
      </c>
      <c r="K13" s="336" t="s">
        <v>119</v>
      </c>
      <c r="L13" s="43">
        <v>1000000</v>
      </c>
    </row>
    <row r="14" spans="1:17">
      <c r="A14" s="28"/>
      <c r="B14" s="332"/>
      <c r="C14" s="338"/>
      <c r="D14" s="339"/>
      <c r="E14" s="30"/>
      <c r="F14" s="336"/>
      <c r="G14" s="43"/>
      <c r="H14" s="38"/>
      <c r="I14" s="24"/>
      <c r="J14" s="330"/>
      <c r="K14" s="336"/>
      <c r="L14" s="43"/>
    </row>
    <row r="15" spans="1:17">
      <c r="A15" s="17" t="s">
        <v>151</v>
      </c>
      <c r="B15" s="332" t="s">
        <v>84</v>
      </c>
      <c r="C15" s="338" t="s">
        <v>85</v>
      </c>
      <c r="D15" s="339"/>
      <c r="E15" s="5" t="s">
        <v>10</v>
      </c>
      <c r="F15" s="336" t="s">
        <v>119</v>
      </c>
      <c r="G15" s="43">
        <v>50000000</v>
      </c>
      <c r="H15" s="20" t="s">
        <v>12</v>
      </c>
      <c r="I15" s="21" t="s">
        <v>8</v>
      </c>
      <c r="J15" s="330" t="s">
        <v>337</v>
      </c>
      <c r="K15" s="336" t="s">
        <v>119</v>
      </c>
      <c r="L15" s="43">
        <v>30000000</v>
      </c>
    </row>
    <row r="16" spans="1:17">
      <c r="A16" s="28"/>
      <c r="B16" s="332"/>
      <c r="C16" s="338"/>
      <c r="D16" s="339"/>
      <c r="E16" s="30"/>
      <c r="F16" s="336"/>
      <c r="G16" s="43"/>
      <c r="H16" s="38"/>
      <c r="I16" s="24"/>
      <c r="J16" s="330"/>
      <c r="K16" s="336"/>
      <c r="L16" s="43"/>
    </row>
    <row r="17" spans="1:12">
      <c r="A17" s="28"/>
      <c r="B17" s="332"/>
      <c r="C17" s="338"/>
      <c r="D17" s="339"/>
      <c r="E17" s="30"/>
      <c r="F17" s="45"/>
      <c r="G17" s="43"/>
      <c r="H17" s="38"/>
      <c r="I17" s="24"/>
      <c r="J17" s="24"/>
      <c r="K17" s="45"/>
      <c r="L17" s="43"/>
    </row>
    <row r="18" spans="1:12">
      <c r="A18" s="17" t="s">
        <v>152</v>
      </c>
      <c r="B18" s="332" t="s">
        <v>17</v>
      </c>
      <c r="C18" s="338" t="s">
        <v>86</v>
      </c>
      <c r="D18" s="339"/>
      <c r="E18" s="5" t="s">
        <v>10</v>
      </c>
      <c r="F18" s="336" t="s">
        <v>119</v>
      </c>
      <c r="G18" s="43">
        <v>10000000</v>
      </c>
      <c r="H18" s="20" t="s">
        <v>12</v>
      </c>
      <c r="I18" s="21" t="s">
        <v>8</v>
      </c>
      <c r="J18" s="21" t="s">
        <v>8</v>
      </c>
      <c r="K18" s="336" t="s">
        <v>119</v>
      </c>
      <c r="L18" s="43">
        <v>10000000</v>
      </c>
    </row>
    <row r="19" spans="1:12">
      <c r="A19" s="28"/>
      <c r="B19" s="332"/>
      <c r="C19" s="338"/>
      <c r="D19" s="339"/>
      <c r="E19" s="30"/>
      <c r="F19" s="336"/>
      <c r="G19" s="28"/>
      <c r="H19" s="38"/>
      <c r="I19" s="24"/>
      <c r="J19" s="24"/>
      <c r="K19" s="336"/>
      <c r="L19" s="28"/>
    </row>
    <row r="20" spans="1:12">
      <c r="A20" s="28"/>
      <c r="B20" s="332"/>
      <c r="C20" s="338"/>
      <c r="D20" s="339"/>
      <c r="E20" s="30"/>
      <c r="F20" s="336"/>
      <c r="G20" s="43"/>
      <c r="H20" s="38"/>
      <c r="I20" s="24"/>
      <c r="J20" s="24"/>
      <c r="K20" s="336"/>
      <c r="L20" s="43"/>
    </row>
    <row r="21" spans="1:12">
      <c r="A21" s="17" t="s">
        <v>153</v>
      </c>
      <c r="B21" s="332" t="s">
        <v>38</v>
      </c>
      <c r="C21" s="338" t="s">
        <v>87</v>
      </c>
      <c r="D21" s="339"/>
      <c r="E21" s="5" t="s">
        <v>10</v>
      </c>
      <c r="F21" s="336" t="s">
        <v>119</v>
      </c>
      <c r="G21" s="43">
        <v>6000000</v>
      </c>
      <c r="H21" s="20" t="s">
        <v>12</v>
      </c>
      <c r="I21" s="21" t="s">
        <v>8</v>
      </c>
      <c r="J21" s="330" t="s">
        <v>338</v>
      </c>
      <c r="K21" s="336" t="s">
        <v>119</v>
      </c>
      <c r="L21" s="43">
        <v>4000000</v>
      </c>
    </row>
    <row r="22" spans="1:12">
      <c r="A22" s="28"/>
      <c r="B22" s="332"/>
      <c r="C22" s="338"/>
      <c r="D22" s="339"/>
      <c r="E22" s="30"/>
      <c r="F22" s="336"/>
      <c r="G22" s="28"/>
      <c r="H22" s="38"/>
      <c r="I22" s="24"/>
      <c r="J22" s="330"/>
      <c r="K22" s="336"/>
      <c r="L22" s="28"/>
    </row>
    <row r="23" spans="1:12">
      <c r="A23" s="28"/>
      <c r="B23" s="332"/>
      <c r="C23" s="338"/>
      <c r="D23" s="339"/>
      <c r="E23" s="30"/>
      <c r="F23" s="45"/>
      <c r="G23" s="43"/>
      <c r="H23" s="38"/>
      <c r="I23" s="24"/>
      <c r="J23" s="330"/>
      <c r="K23" s="120"/>
      <c r="L23" s="28"/>
    </row>
    <row r="24" spans="1:12">
      <c r="A24" s="28"/>
      <c r="B24" s="7"/>
      <c r="C24" s="46"/>
      <c r="D24" s="47"/>
      <c r="E24" s="30"/>
      <c r="F24" s="45"/>
      <c r="G24" s="28"/>
      <c r="H24" s="38"/>
      <c r="I24" s="24"/>
      <c r="J24" s="24"/>
      <c r="K24" s="45"/>
      <c r="L24" s="43"/>
    </row>
    <row r="25" spans="1:12">
      <c r="A25" s="17" t="s">
        <v>154</v>
      </c>
      <c r="B25" s="332" t="s">
        <v>18</v>
      </c>
      <c r="C25" s="338" t="s">
        <v>88</v>
      </c>
      <c r="D25" s="339"/>
      <c r="E25" s="5" t="s">
        <v>10</v>
      </c>
      <c r="F25" s="336" t="s">
        <v>119</v>
      </c>
      <c r="G25" s="43">
        <v>90000000</v>
      </c>
      <c r="H25" s="20" t="s">
        <v>12</v>
      </c>
      <c r="I25" s="21" t="s">
        <v>8</v>
      </c>
      <c r="J25" s="330" t="s">
        <v>339</v>
      </c>
      <c r="K25" s="120" t="s">
        <v>119</v>
      </c>
      <c r="L25" s="43">
        <v>120000000</v>
      </c>
    </row>
    <row r="26" spans="1:12">
      <c r="A26" s="28"/>
      <c r="B26" s="332"/>
      <c r="C26" s="338"/>
      <c r="D26" s="339"/>
      <c r="E26" s="30"/>
      <c r="F26" s="336"/>
      <c r="G26" s="28"/>
      <c r="H26" s="38"/>
      <c r="I26" s="24"/>
      <c r="J26" s="330"/>
      <c r="K26" s="120"/>
      <c r="L26" s="28"/>
    </row>
    <row r="27" spans="1:12">
      <c r="A27" s="28"/>
      <c r="B27" s="7"/>
      <c r="C27" s="338"/>
      <c r="D27" s="339"/>
      <c r="E27" s="30"/>
      <c r="F27" s="45"/>
      <c r="G27" s="43"/>
      <c r="H27" s="38"/>
      <c r="I27" s="24"/>
      <c r="J27" s="24"/>
      <c r="K27" s="45"/>
      <c r="L27" s="43"/>
    </row>
    <row r="28" spans="1:12">
      <c r="A28" s="17" t="s">
        <v>175</v>
      </c>
      <c r="B28" s="332" t="s">
        <v>1</v>
      </c>
      <c r="C28" s="338" t="s">
        <v>19</v>
      </c>
      <c r="D28" s="339"/>
      <c r="E28" s="5" t="s">
        <v>10</v>
      </c>
      <c r="F28" s="336" t="s">
        <v>119</v>
      </c>
      <c r="G28" s="43">
        <v>5000000</v>
      </c>
      <c r="H28" s="20" t="s">
        <v>12</v>
      </c>
      <c r="I28" s="21" t="s">
        <v>8</v>
      </c>
      <c r="J28" s="21" t="s">
        <v>8</v>
      </c>
      <c r="K28" s="120" t="s">
        <v>119</v>
      </c>
      <c r="L28" s="43">
        <v>5000000</v>
      </c>
    </row>
    <row r="29" spans="1:12">
      <c r="A29" s="28"/>
      <c r="B29" s="332"/>
      <c r="C29" s="338"/>
      <c r="D29" s="339"/>
      <c r="E29" s="30"/>
      <c r="F29" s="336"/>
      <c r="G29" s="43"/>
      <c r="H29" s="38"/>
      <c r="I29" s="24"/>
      <c r="J29" s="24"/>
      <c r="K29" s="120"/>
      <c r="L29" s="43"/>
    </row>
    <row r="30" spans="1:12">
      <c r="A30" s="28"/>
      <c r="B30" s="332"/>
      <c r="C30" s="338"/>
      <c r="D30" s="339"/>
      <c r="E30" s="30"/>
      <c r="F30" s="45"/>
      <c r="G30" s="43"/>
      <c r="H30" s="38"/>
      <c r="I30" s="24"/>
      <c r="J30" s="24"/>
      <c r="K30" s="45"/>
      <c r="L30" s="43"/>
    </row>
    <row r="31" spans="1:12">
      <c r="A31" s="17" t="s">
        <v>155</v>
      </c>
      <c r="B31" s="332" t="s">
        <v>2</v>
      </c>
      <c r="C31" s="338" t="s">
        <v>89</v>
      </c>
      <c r="D31" s="339"/>
      <c r="E31" s="5" t="s">
        <v>10</v>
      </c>
      <c r="F31" s="336" t="s">
        <v>119</v>
      </c>
      <c r="G31" s="43">
        <v>15000000</v>
      </c>
      <c r="H31" s="20" t="s">
        <v>12</v>
      </c>
      <c r="I31" s="21" t="s">
        <v>8</v>
      </c>
      <c r="J31" s="330" t="s">
        <v>340</v>
      </c>
      <c r="K31" s="120" t="s">
        <v>119</v>
      </c>
      <c r="L31" s="43">
        <v>18000000</v>
      </c>
    </row>
    <row r="32" spans="1:12">
      <c r="A32" s="28"/>
      <c r="B32" s="332"/>
      <c r="C32" s="338"/>
      <c r="D32" s="339"/>
      <c r="E32" s="30"/>
      <c r="F32" s="336"/>
      <c r="G32" s="43"/>
      <c r="H32" s="38"/>
      <c r="I32" s="24"/>
      <c r="J32" s="330"/>
      <c r="K32" s="28"/>
      <c r="L32" s="28"/>
    </row>
    <row r="33" spans="1:12">
      <c r="A33" s="17" t="s">
        <v>156</v>
      </c>
      <c r="B33" s="332" t="s">
        <v>3</v>
      </c>
      <c r="C33" s="338" t="s">
        <v>90</v>
      </c>
      <c r="D33" s="339"/>
      <c r="E33" s="5" t="s">
        <v>10</v>
      </c>
      <c r="F33" s="336" t="s">
        <v>119</v>
      </c>
      <c r="G33" s="43">
        <v>15000000</v>
      </c>
      <c r="H33" s="20" t="s">
        <v>12</v>
      </c>
      <c r="I33" s="21" t="s">
        <v>8</v>
      </c>
      <c r="J33" s="21" t="s">
        <v>8</v>
      </c>
      <c r="K33" s="120" t="s">
        <v>119</v>
      </c>
      <c r="L33" s="43">
        <v>15000000</v>
      </c>
    </row>
    <row r="34" spans="1:12">
      <c r="A34" s="28"/>
      <c r="B34" s="332"/>
      <c r="C34" s="338"/>
      <c r="D34" s="339"/>
      <c r="E34" s="30"/>
      <c r="F34" s="336"/>
      <c r="G34" s="43"/>
      <c r="H34" s="38"/>
      <c r="I34" s="24"/>
      <c r="J34" s="24"/>
      <c r="K34" s="28"/>
      <c r="L34" s="28"/>
    </row>
    <row r="35" spans="1:12">
      <c r="A35" s="28"/>
      <c r="B35" s="332"/>
      <c r="C35" s="338"/>
      <c r="D35" s="339"/>
      <c r="E35" s="30"/>
      <c r="F35" s="45"/>
      <c r="G35" s="43"/>
      <c r="H35" s="38"/>
      <c r="I35" s="24"/>
      <c r="J35" s="24"/>
      <c r="K35" s="120"/>
      <c r="L35" s="43"/>
    </row>
    <row r="36" spans="1:12">
      <c r="A36" s="17" t="s">
        <v>157</v>
      </c>
      <c r="B36" s="332" t="s">
        <v>91</v>
      </c>
      <c r="C36" s="338" t="s">
        <v>92</v>
      </c>
      <c r="D36" s="339"/>
      <c r="E36" s="5" t="s">
        <v>10</v>
      </c>
      <c r="F36" s="336" t="s">
        <v>119</v>
      </c>
      <c r="G36" s="43">
        <v>5000000</v>
      </c>
      <c r="H36" s="20" t="s">
        <v>12</v>
      </c>
      <c r="I36" s="21" t="s">
        <v>8</v>
      </c>
      <c r="J36" s="21" t="s">
        <v>8</v>
      </c>
      <c r="K36" s="120" t="s">
        <v>119</v>
      </c>
      <c r="L36" s="43">
        <v>5000000</v>
      </c>
    </row>
    <row r="37" spans="1:12">
      <c r="A37" s="28"/>
      <c r="B37" s="332"/>
      <c r="C37" s="338"/>
      <c r="D37" s="339"/>
      <c r="E37" s="30"/>
      <c r="F37" s="336"/>
      <c r="G37" s="43"/>
      <c r="H37" s="38"/>
      <c r="I37" s="24"/>
      <c r="J37" s="24"/>
      <c r="K37" s="28"/>
      <c r="L37" s="28"/>
    </row>
    <row r="38" spans="1:12">
      <c r="A38" s="28"/>
      <c r="B38" s="332"/>
      <c r="C38" s="338"/>
      <c r="D38" s="339"/>
      <c r="E38" s="30"/>
      <c r="F38" s="45"/>
      <c r="G38" s="43"/>
      <c r="H38" s="38"/>
      <c r="I38" s="24"/>
      <c r="J38" s="24"/>
      <c r="K38" s="120"/>
      <c r="L38" s="43"/>
    </row>
    <row r="39" spans="1:12">
      <c r="A39" s="28"/>
      <c r="B39" s="332"/>
      <c r="C39" s="338"/>
      <c r="D39" s="339"/>
      <c r="E39" s="30"/>
      <c r="F39" s="45"/>
      <c r="G39" s="28"/>
      <c r="H39" s="38"/>
      <c r="I39" s="24"/>
      <c r="J39" s="24"/>
      <c r="K39" s="45"/>
      <c r="L39" s="43"/>
    </row>
    <row r="40" spans="1:12">
      <c r="A40" s="17" t="s">
        <v>158</v>
      </c>
      <c r="B40" s="332" t="s">
        <v>93</v>
      </c>
      <c r="C40" s="338" t="s">
        <v>94</v>
      </c>
      <c r="D40" s="339"/>
      <c r="E40" s="5" t="s">
        <v>10</v>
      </c>
      <c r="F40" s="336" t="s">
        <v>119</v>
      </c>
      <c r="G40" s="43">
        <v>5000000</v>
      </c>
      <c r="H40" s="20" t="s">
        <v>12</v>
      </c>
      <c r="I40" s="21" t="s">
        <v>8</v>
      </c>
      <c r="J40" s="21" t="s">
        <v>8</v>
      </c>
      <c r="K40" s="120" t="s">
        <v>119</v>
      </c>
      <c r="L40" s="43">
        <v>5000000</v>
      </c>
    </row>
    <row r="41" spans="1:12">
      <c r="A41" s="28"/>
      <c r="B41" s="332"/>
      <c r="C41" s="338"/>
      <c r="D41" s="339"/>
      <c r="E41" s="30"/>
      <c r="F41" s="336"/>
      <c r="G41" s="43"/>
      <c r="H41" s="38"/>
      <c r="I41" s="24"/>
      <c r="J41" s="24"/>
      <c r="K41" s="28"/>
      <c r="L41" s="28"/>
    </row>
    <row r="42" spans="1:12">
      <c r="A42" s="28"/>
      <c r="B42" s="7"/>
      <c r="C42" s="46"/>
      <c r="D42" s="47"/>
      <c r="E42" s="30"/>
      <c r="F42" s="120"/>
      <c r="G42" s="28"/>
      <c r="H42" s="38"/>
      <c r="I42" s="24"/>
      <c r="J42" s="24"/>
      <c r="K42" s="120"/>
      <c r="L42" s="43"/>
    </row>
    <row r="43" spans="1:12">
      <c r="A43" s="17" t="s">
        <v>159</v>
      </c>
      <c r="B43" s="332" t="s">
        <v>95</v>
      </c>
      <c r="C43" s="338" t="s">
        <v>96</v>
      </c>
      <c r="D43" s="339"/>
      <c r="E43" s="5" t="s">
        <v>10</v>
      </c>
      <c r="F43" s="336" t="s">
        <v>119</v>
      </c>
      <c r="G43" s="43">
        <v>13000000</v>
      </c>
      <c r="H43" s="20" t="s">
        <v>12</v>
      </c>
      <c r="I43" s="21" t="s">
        <v>8</v>
      </c>
      <c r="J43" s="21" t="s">
        <v>8</v>
      </c>
      <c r="K43" s="120" t="s">
        <v>119</v>
      </c>
      <c r="L43" s="43">
        <v>21000000</v>
      </c>
    </row>
    <row r="44" spans="1:12">
      <c r="A44" s="28"/>
      <c r="B44" s="332"/>
      <c r="C44" s="338"/>
      <c r="D44" s="339"/>
      <c r="E44" s="30"/>
      <c r="F44" s="336"/>
      <c r="G44" s="28"/>
      <c r="H44" s="38"/>
      <c r="I44" s="24"/>
      <c r="J44" s="24"/>
      <c r="K44" s="28"/>
      <c r="L44" s="28"/>
    </row>
    <row r="45" spans="1:12">
      <c r="A45" s="28"/>
      <c r="B45" s="332"/>
      <c r="C45" s="338"/>
      <c r="D45" s="339"/>
      <c r="E45" s="30"/>
      <c r="F45" s="45"/>
      <c r="G45" s="43"/>
      <c r="H45" s="38"/>
      <c r="I45" s="24"/>
      <c r="J45" s="24"/>
      <c r="K45" s="120"/>
      <c r="L45" s="28"/>
    </row>
    <row r="46" spans="1:12">
      <c r="A46" s="17" t="s">
        <v>160</v>
      </c>
      <c r="B46" s="332" t="s">
        <v>39</v>
      </c>
      <c r="C46" s="338" t="s">
        <v>97</v>
      </c>
      <c r="D46" s="339"/>
      <c r="E46" s="5" t="s">
        <v>10</v>
      </c>
      <c r="F46" s="336" t="s">
        <v>119</v>
      </c>
      <c r="G46" s="43">
        <v>3000000</v>
      </c>
      <c r="H46" s="20" t="s">
        <v>12</v>
      </c>
      <c r="I46" s="21" t="s">
        <v>8</v>
      </c>
      <c r="J46" s="21" t="s">
        <v>8</v>
      </c>
      <c r="K46" s="120" t="s">
        <v>119</v>
      </c>
      <c r="L46" s="43">
        <v>3000000</v>
      </c>
    </row>
    <row r="47" spans="1:12">
      <c r="A47" s="28"/>
      <c r="B47" s="332"/>
      <c r="C47" s="338"/>
      <c r="D47" s="339"/>
      <c r="E47" s="30"/>
      <c r="F47" s="336"/>
      <c r="G47" s="28"/>
      <c r="H47" s="38"/>
      <c r="I47" s="24"/>
      <c r="J47" s="24"/>
      <c r="K47" s="120"/>
      <c r="L47" s="28"/>
    </row>
    <row r="48" spans="1:12">
      <c r="A48" s="17" t="s">
        <v>161</v>
      </c>
      <c r="B48" s="332" t="s">
        <v>4</v>
      </c>
      <c r="C48" s="338" t="s">
        <v>98</v>
      </c>
      <c r="D48" s="339"/>
      <c r="E48" s="5" t="s">
        <v>10</v>
      </c>
      <c r="F48" s="336" t="s">
        <v>119</v>
      </c>
      <c r="G48" s="43">
        <v>30000000</v>
      </c>
      <c r="H48" s="20" t="s">
        <v>12</v>
      </c>
      <c r="I48" s="21" t="s">
        <v>8</v>
      </c>
      <c r="J48" s="330" t="s">
        <v>341</v>
      </c>
      <c r="K48" s="120" t="s">
        <v>119</v>
      </c>
      <c r="L48" s="43">
        <v>30000000</v>
      </c>
    </row>
    <row r="49" spans="1:12">
      <c r="A49" s="28"/>
      <c r="B49" s="332"/>
      <c r="C49" s="338"/>
      <c r="D49" s="339"/>
      <c r="E49" s="30"/>
      <c r="F49" s="336"/>
      <c r="G49" s="43"/>
      <c r="H49" s="38"/>
      <c r="I49" s="24"/>
      <c r="J49" s="330"/>
      <c r="K49" s="120"/>
      <c r="L49" s="43"/>
    </row>
    <row r="50" spans="1:12">
      <c r="A50" s="28"/>
      <c r="B50" s="332"/>
      <c r="C50" s="338"/>
      <c r="D50" s="339"/>
      <c r="E50" s="30"/>
      <c r="F50" s="45"/>
      <c r="G50" s="43"/>
      <c r="H50" s="38"/>
      <c r="I50" s="24"/>
      <c r="J50" s="24"/>
      <c r="K50" s="45"/>
      <c r="L50" s="43"/>
    </row>
    <row r="51" spans="1:12">
      <c r="A51" s="17" t="s">
        <v>162</v>
      </c>
      <c r="B51" s="332" t="s">
        <v>99</v>
      </c>
      <c r="C51" s="338" t="s">
        <v>9</v>
      </c>
      <c r="D51" s="339"/>
      <c r="E51" s="5" t="s">
        <v>10</v>
      </c>
      <c r="F51" s="336" t="s">
        <v>119</v>
      </c>
      <c r="G51" s="43">
        <v>150000000</v>
      </c>
      <c r="H51" s="20" t="s">
        <v>12</v>
      </c>
      <c r="I51" s="21" t="s">
        <v>8</v>
      </c>
      <c r="J51" s="330" t="s">
        <v>342</v>
      </c>
      <c r="K51" s="120" t="s">
        <v>119</v>
      </c>
      <c r="L51" s="43">
        <v>100000000</v>
      </c>
    </row>
    <row r="52" spans="1:12">
      <c r="A52" s="28"/>
      <c r="B52" s="332"/>
      <c r="C52" s="338"/>
      <c r="D52" s="339"/>
      <c r="E52" s="30"/>
      <c r="F52" s="336"/>
      <c r="G52" s="43"/>
      <c r="H52" s="38"/>
      <c r="I52" s="24"/>
      <c r="J52" s="330"/>
      <c r="K52" s="120"/>
      <c r="L52" s="43"/>
    </row>
    <row r="53" spans="1:12">
      <c r="A53" s="28"/>
      <c r="B53" s="332"/>
      <c r="C53" s="338"/>
      <c r="D53" s="339"/>
      <c r="E53" s="30"/>
      <c r="F53" s="45"/>
      <c r="G53" s="28"/>
      <c r="H53" s="38"/>
      <c r="I53" s="24"/>
      <c r="J53" s="43"/>
      <c r="K53" s="45"/>
      <c r="L53" s="28"/>
    </row>
    <row r="54" spans="1:12" ht="12.75" customHeight="1">
      <c r="A54" s="77" t="s">
        <v>164</v>
      </c>
      <c r="B54" s="337" t="s">
        <v>100</v>
      </c>
      <c r="C54" s="350" t="s">
        <v>101</v>
      </c>
      <c r="D54" s="351"/>
      <c r="E54" s="52" t="s">
        <v>10</v>
      </c>
      <c r="F54" s="78" t="s">
        <v>123</v>
      </c>
      <c r="G54" s="79">
        <f>SUM(G57:G69)</f>
        <v>200000000</v>
      </c>
      <c r="H54" s="80" t="s">
        <v>12</v>
      </c>
      <c r="I54" s="81" t="s">
        <v>8</v>
      </c>
      <c r="J54" s="81" t="s">
        <v>8</v>
      </c>
      <c r="K54" s="78" t="s">
        <v>356</v>
      </c>
      <c r="L54" s="79">
        <f>SUM(L57:L69)</f>
        <v>445000000</v>
      </c>
    </row>
    <row r="55" spans="1:12">
      <c r="A55" s="82"/>
      <c r="B55" s="337"/>
      <c r="C55" s="350"/>
      <c r="D55" s="351"/>
      <c r="E55" s="71"/>
      <c r="F55" s="78"/>
      <c r="G55" s="79"/>
      <c r="H55" s="84"/>
      <c r="I55" s="85"/>
      <c r="J55" s="85"/>
      <c r="K55" s="78"/>
      <c r="L55" s="79"/>
    </row>
    <row r="56" spans="1:12">
      <c r="A56" s="82"/>
      <c r="B56" s="83"/>
      <c r="C56" s="350"/>
      <c r="D56" s="351"/>
      <c r="E56" s="71"/>
      <c r="F56" s="78"/>
      <c r="G56" s="79"/>
      <c r="H56" s="84"/>
      <c r="I56" s="85"/>
      <c r="J56" s="85"/>
      <c r="K56" s="78"/>
      <c r="L56" s="79"/>
    </row>
    <row r="57" spans="1:12">
      <c r="A57" s="17" t="s">
        <v>163</v>
      </c>
      <c r="B57" s="332" t="s">
        <v>102</v>
      </c>
      <c r="C57" s="338" t="s">
        <v>103</v>
      </c>
      <c r="D57" s="339"/>
      <c r="E57" s="5" t="s">
        <v>10</v>
      </c>
      <c r="F57" s="45" t="s">
        <v>8</v>
      </c>
      <c r="G57" s="45" t="s">
        <v>8</v>
      </c>
      <c r="H57" s="45" t="s">
        <v>8</v>
      </c>
      <c r="I57" s="21" t="s">
        <v>8</v>
      </c>
      <c r="J57" s="330" t="s">
        <v>230</v>
      </c>
      <c r="K57" s="45" t="s">
        <v>229</v>
      </c>
      <c r="L57" s="19">
        <v>200000000</v>
      </c>
    </row>
    <row r="58" spans="1:12">
      <c r="A58" s="28"/>
      <c r="B58" s="332"/>
      <c r="C58" s="338"/>
      <c r="D58" s="339"/>
      <c r="E58" s="30"/>
      <c r="F58" s="45"/>
      <c r="G58" s="43"/>
      <c r="H58" s="38"/>
      <c r="I58" s="24"/>
      <c r="J58" s="330"/>
      <c r="K58" s="45"/>
      <c r="L58" s="43"/>
    </row>
    <row r="59" spans="1:12">
      <c r="A59" s="28"/>
      <c r="B59" s="7"/>
      <c r="C59" s="46"/>
      <c r="D59" s="47"/>
      <c r="E59" s="30"/>
      <c r="F59" s="45"/>
      <c r="G59" s="28"/>
      <c r="H59" s="38"/>
      <c r="I59" s="24"/>
      <c r="J59" s="330"/>
      <c r="K59" s="45"/>
      <c r="L59" s="28"/>
    </row>
    <row r="60" spans="1:12">
      <c r="A60" s="17" t="s">
        <v>165</v>
      </c>
      <c r="B60" s="332" t="s">
        <v>5</v>
      </c>
      <c r="C60" s="338" t="s">
        <v>104</v>
      </c>
      <c r="D60" s="339"/>
      <c r="E60" s="5" t="s">
        <v>10</v>
      </c>
      <c r="F60" s="336" t="s">
        <v>119</v>
      </c>
      <c r="G60" s="43">
        <v>70000000</v>
      </c>
      <c r="H60" s="20" t="s">
        <v>12</v>
      </c>
      <c r="I60" s="21" t="s">
        <v>8</v>
      </c>
      <c r="J60" s="21" t="s">
        <v>8</v>
      </c>
      <c r="K60" s="336" t="s">
        <v>119</v>
      </c>
      <c r="L60" s="43">
        <v>70000000</v>
      </c>
    </row>
    <row r="61" spans="1:12">
      <c r="A61" s="28"/>
      <c r="B61" s="332"/>
      <c r="C61" s="338"/>
      <c r="D61" s="339"/>
      <c r="E61" s="30"/>
      <c r="F61" s="336"/>
      <c r="G61" s="43"/>
      <c r="H61" s="38"/>
      <c r="I61" s="24"/>
      <c r="J61" s="24"/>
      <c r="K61" s="336"/>
      <c r="L61" s="43"/>
    </row>
    <row r="62" spans="1:12">
      <c r="A62" s="28"/>
      <c r="B62" s="332"/>
      <c r="C62" s="338"/>
      <c r="D62" s="339"/>
      <c r="E62" s="30"/>
      <c r="F62" s="45"/>
      <c r="G62" s="28"/>
      <c r="H62" s="38"/>
      <c r="I62" s="24"/>
      <c r="J62" s="24"/>
      <c r="K62" s="45"/>
      <c r="L62" s="28"/>
    </row>
    <row r="63" spans="1:12">
      <c r="A63" s="17" t="s">
        <v>166</v>
      </c>
      <c r="B63" s="332" t="s">
        <v>105</v>
      </c>
      <c r="C63" s="338" t="s">
        <v>106</v>
      </c>
      <c r="D63" s="339"/>
      <c r="E63" s="5" t="s">
        <v>10</v>
      </c>
      <c r="F63" s="336" t="s">
        <v>119</v>
      </c>
      <c r="G63" s="43">
        <v>25000000</v>
      </c>
      <c r="H63" s="20" t="s">
        <v>12</v>
      </c>
      <c r="I63" s="21" t="s">
        <v>8</v>
      </c>
      <c r="J63" s="21" t="s">
        <v>8</v>
      </c>
      <c r="K63" s="336" t="s">
        <v>119</v>
      </c>
      <c r="L63" s="43">
        <v>35000000</v>
      </c>
    </row>
    <row r="64" spans="1:12">
      <c r="A64" s="28"/>
      <c r="B64" s="332"/>
      <c r="C64" s="338"/>
      <c r="D64" s="339"/>
      <c r="E64" s="30"/>
      <c r="F64" s="336"/>
      <c r="G64" s="43"/>
      <c r="H64" s="38"/>
      <c r="I64" s="24"/>
      <c r="J64" s="24"/>
      <c r="K64" s="336"/>
      <c r="L64" s="43"/>
    </row>
    <row r="65" spans="1:12">
      <c r="A65" s="28"/>
      <c r="B65" s="7"/>
      <c r="C65" s="46"/>
      <c r="D65" s="47"/>
      <c r="E65" s="30"/>
      <c r="F65" s="120"/>
      <c r="G65" s="28"/>
      <c r="H65" s="38"/>
      <c r="I65" s="24"/>
      <c r="J65" s="24"/>
      <c r="K65" s="120"/>
      <c r="L65" s="28"/>
    </row>
    <row r="66" spans="1:12">
      <c r="A66" s="17" t="s">
        <v>167</v>
      </c>
      <c r="B66" s="332" t="s">
        <v>6</v>
      </c>
      <c r="C66" s="338" t="s">
        <v>107</v>
      </c>
      <c r="D66" s="339"/>
      <c r="E66" s="5" t="s">
        <v>10</v>
      </c>
      <c r="F66" s="336" t="s">
        <v>119</v>
      </c>
      <c r="G66" s="43">
        <v>25000000</v>
      </c>
      <c r="H66" s="20" t="s">
        <v>12</v>
      </c>
      <c r="I66" s="21" t="s">
        <v>8</v>
      </c>
      <c r="J66" s="330" t="s">
        <v>343</v>
      </c>
      <c r="K66" s="336" t="s">
        <v>119</v>
      </c>
      <c r="L66" s="43">
        <v>70000000</v>
      </c>
    </row>
    <row r="67" spans="1:12">
      <c r="A67" s="28"/>
      <c r="B67" s="332"/>
      <c r="C67" s="338"/>
      <c r="D67" s="339"/>
      <c r="E67" s="30"/>
      <c r="F67" s="336"/>
      <c r="G67" s="43"/>
      <c r="H67" s="38"/>
      <c r="I67" s="24"/>
      <c r="J67" s="330"/>
      <c r="K67" s="336"/>
      <c r="L67" s="43"/>
    </row>
    <row r="68" spans="1:12">
      <c r="A68" s="28"/>
      <c r="B68" s="332"/>
      <c r="C68" s="338"/>
      <c r="D68" s="339"/>
      <c r="E68" s="30"/>
      <c r="F68" s="45"/>
      <c r="G68" s="28"/>
      <c r="H68" s="38"/>
      <c r="I68" s="24"/>
      <c r="J68" s="330"/>
      <c r="K68" s="45"/>
      <c r="L68" s="28"/>
    </row>
    <row r="69" spans="1:12">
      <c r="A69" s="17" t="s">
        <v>168</v>
      </c>
      <c r="B69" s="332" t="s">
        <v>108</v>
      </c>
      <c r="C69" s="338" t="s">
        <v>109</v>
      </c>
      <c r="D69" s="339"/>
      <c r="E69" s="5" t="s">
        <v>10</v>
      </c>
      <c r="F69" s="336" t="s">
        <v>119</v>
      </c>
      <c r="G69" s="43">
        <v>80000000</v>
      </c>
      <c r="H69" s="20" t="s">
        <v>12</v>
      </c>
      <c r="I69" s="21" t="s">
        <v>8</v>
      </c>
      <c r="J69" s="330" t="s">
        <v>342</v>
      </c>
      <c r="K69" s="336" t="s">
        <v>119</v>
      </c>
      <c r="L69" s="43">
        <v>70000000</v>
      </c>
    </row>
    <row r="70" spans="1:12">
      <c r="A70" s="28"/>
      <c r="B70" s="332"/>
      <c r="C70" s="338"/>
      <c r="D70" s="339"/>
      <c r="E70" s="30"/>
      <c r="F70" s="336"/>
      <c r="G70" s="43"/>
      <c r="H70" s="38"/>
      <c r="I70" s="24"/>
      <c r="J70" s="330"/>
      <c r="K70" s="336"/>
      <c r="L70" s="43"/>
    </row>
    <row r="71" spans="1:12">
      <c r="A71" s="28"/>
      <c r="B71" s="332"/>
      <c r="C71" s="338"/>
      <c r="D71" s="339"/>
      <c r="E71" s="30"/>
      <c r="F71" s="45"/>
      <c r="G71" s="28"/>
      <c r="H71" s="38"/>
      <c r="I71" s="24"/>
      <c r="J71" s="24"/>
      <c r="K71" s="45"/>
      <c r="L71" s="28"/>
    </row>
    <row r="72" spans="1:12">
      <c r="A72" s="28"/>
      <c r="B72" s="332"/>
      <c r="C72" s="338"/>
      <c r="D72" s="339"/>
      <c r="E72" s="30"/>
      <c r="F72" s="45"/>
      <c r="G72" s="43"/>
      <c r="H72" s="38"/>
      <c r="I72" s="24"/>
      <c r="J72" s="24"/>
      <c r="K72" s="45"/>
      <c r="L72" s="43"/>
    </row>
    <row r="73" spans="1:12" ht="12.75" customHeight="1">
      <c r="A73" s="77" t="s">
        <v>169</v>
      </c>
      <c r="B73" s="337" t="s">
        <v>110</v>
      </c>
      <c r="C73" s="350" t="s">
        <v>111</v>
      </c>
      <c r="D73" s="351"/>
      <c r="E73" s="52" t="s">
        <v>10</v>
      </c>
      <c r="F73" s="78" t="s">
        <v>123</v>
      </c>
      <c r="G73" s="79">
        <f>SUM(G75:G79)</f>
        <v>19000000</v>
      </c>
      <c r="H73" s="80" t="s">
        <v>12</v>
      </c>
      <c r="I73" s="81" t="s">
        <v>8</v>
      </c>
      <c r="J73" s="81" t="s">
        <v>8</v>
      </c>
      <c r="K73" s="78" t="s">
        <v>123</v>
      </c>
      <c r="L73" s="79">
        <f>SUM(L75:L78)</f>
        <v>29000000</v>
      </c>
    </row>
    <row r="74" spans="1:12">
      <c r="A74" s="82"/>
      <c r="B74" s="337"/>
      <c r="C74" s="350"/>
      <c r="D74" s="351"/>
      <c r="E74" s="71"/>
      <c r="F74" s="78"/>
      <c r="G74" s="43"/>
      <c r="H74" s="84"/>
      <c r="I74" s="85"/>
      <c r="J74" s="85"/>
      <c r="K74" s="78"/>
      <c r="L74" s="79"/>
    </row>
    <row r="75" spans="1:12">
      <c r="A75" s="17" t="s">
        <v>170</v>
      </c>
      <c r="B75" s="332" t="s">
        <v>7</v>
      </c>
      <c r="C75" s="338" t="s">
        <v>112</v>
      </c>
      <c r="D75" s="339"/>
      <c r="E75" s="5" t="s">
        <v>10</v>
      </c>
      <c r="F75" s="336" t="s">
        <v>119</v>
      </c>
      <c r="G75" s="43">
        <v>5000000</v>
      </c>
      <c r="H75" s="20" t="s">
        <v>12</v>
      </c>
      <c r="I75" s="21" t="s">
        <v>8</v>
      </c>
      <c r="J75" s="335" t="s">
        <v>344</v>
      </c>
      <c r="K75" s="120" t="s">
        <v>119</v>
      </c>
      <c r="L75" s="43">
        <v>15000000</v>
      </c>
    </row>
    <row r="76" spans="1:12">
      <c r="A76" s="28"/>
      <c r="B76" s="332"/>
      <c r="C76" s="338"/>
      <c r="D76" s="339"/>
      <c r="E76" s="30"/>
      <c r="F76" s="336"/>
      <c r="G76" s="43"/>
      <c r="H76" s="38"/>
      <c r="I76" s="24"/>
      <c r="J76" s="335"/>
      <c r="K76" s="120"/>
      <c r="L76" s="43"/>
    </row>
    <row r="77" spans="1:12">
      <c r="A77" s="28"/>
      <c r="B77" s="332"/>
      <c r="C77" s="338"/>
      <c r="D77" s="339"/>
      <c r="E77" s="30"/>
      <c r="F77" s="45"/>
      <c r="G77" s="43"/>
      <c r="H77" s="38"/>
      <c r="I77" s="24"/>
      <c r="J77" s="24"/>
      <c r="K77" s="120"/>
      <c r="L77" s="43"/>
    </row>
    <row r="78" spans="1:12">
      <c r="A78" s="17" t="s">
        <v>171</v>
      </c>
      <c r="B78" s="332" t="s">
        <v>113</v>
      </c>
      <c r="C78" s="338" t="s">
        <v>114</v>
      </c>
      <c r="D78" s="339"/>
      <c r="E78" s="5" t="s">
        <v>10</v>
      </c>
      <c r="F78" s="336" t="s">
        <v>119</v>
      </c>
      <c r="G78" s="43">
        <v>14000000</v>
      </c>
      <c r="H78" s="20" t="s">
        <v>12</v>
      </c>
      <c r="I78" s="21" t="s">
        <v>8</v>
      </c>
      <c r="J78" s="21" t="s">
        <v>8</v>
      </c>
      <c r="K78" s="120" t="s">
        <v>119</v>
      </c>
      <c r="L78" s="43">
        <v>14000000</v>
      </c>
    </row>
    <row r="79" spans="1:12">
      <c r="A79" s="28"/>
      <c r="B79" s="332"/>
      <c r="C79" s="338"/>
      <c r="D79" s="339"/>
      <c r="E79" s="30"/>
      <c r="F79" s="336"/>
      <c r="G79" s="43"/>
      <c r="H79" s="38"/>
      <c r="I79" s="24"/>
      <c r="J79" s="24"/>
      <c r="K79" s="45"/>
      <c r="L79" s="43"/>
    </row>
    <row r="80" spans="1:12">
      <c r="A80" s="28"/>
      <c r="B80" s="332"/>
      <c r="C80" s="338"/>
      <c r="D80" s="339"/>
      <c r="E80" s="30"/>
      <c r="F80" s="45"/>
      <c r="G80" s="43"/>
      <c r="H80" s="38"/>
      <c r="I80" s="24"/>
      <c r="J80" s="24"/>
      <c r="K80" s="45"/>
      <c r="L80" s="43"/>
    </row>
    <row r="81" spans="1:12" ht="12.75" customHeight="1">
      <c r="A81" s="77" t="s">
        <v>176</v>
      </c>
      <c r="B81" s="337" t="s">
        <v>115</v>
      </c>
      <c r="C81" s="350" t="s">
        <v>116</v>
      </c>
      <c r="D81" s="351"/>
      <c r="E81" s="52" t="s">
        <v>10</v>
      </c>
      <c r="F81" s="347" t="s">
        <v>119</v>
      </c>
      <c r="G81" s="79">
        <f>SUM(G85)</f>
        <v>80000000</v>
      </c>
      <c r="H81" s="80" t="s">
        <v>12</v>
      </c>
      <c r="I81" s="81" t="s">
        <v>8</v>
      </c>
      <c r="J81" s="81" t="s">
        <v>8</v>
      </c>
      <c r="K81" s="347" t="s">
        <v>227</v>
      </c>
      <c r="L81" s="79">
        <f>SUM(L85:L88)</f>
        <v>15000000</v>
      </c>
    </row>
    <row r="82" spans="1:12">
      <c r="A82" s="82"/>
      <c r="B82" s="337"/>
      <c r="C82" s="350"/>
      <c r="D82" s="351"/>
      <c r="E82" s="71"/>
      <c r="F82" s="347"/>
      <c r="G82" s="82"/>
      <c r="H82" s="84"/>
      <c r="I82" s="85"/>
      <c r="J82" s="85"/>
      <c r="K82" s="347"/>
      <c r="L82" s="82"/>
    </row>
    <row r="83" spans="1:12">
      <c r="A83" s="82"/>
      <c r="B83" s="337"/>
      <c r="C83" s="350"/>
      <c r="D83" s="351"/>
      <c r="E83" s="71"/>
      <c r="F83" s="78"/>
      <c r="G83" s="79"/>
      <c r="H83" s="84"/>
      <c r="I83" s="85"/>
      <c r="J83" s="85"/>
      <c r="K83" s="78"/>
      <c r="L83" s="79"/>
    </row>
    <row r="84" spans="1:12">
      <c r="A84" s="82"/>
      <c r="B84" s="337"/>
      <c r="C84" s="350"/>
      <c r="D84" s="351"/>
      <c r="E84" s="71"/>
      <c r="F84" s="78"/>
      <c r="G84" s="82"/>
      <c r="H84" s="84"/>
      <c r="I84" s="85"/>
      <c r="J84" s="85"/>
      <c r="K84" s="78"/>
      <c r="L84" s="82"/>
    </row>
    <row r="85" spans="1:12">
      <c r="A85" s="17" t="s">
        <v>172</v>
      </c>
      <c r="B85" s="332" t="s">
        <v>117</v>
      </c>
      <c r="C85" s="338" t="s">
        <v>118</v>
      </c>
      <c r="D85" s="339"/>
      <c r="E85" s="5" t="s">
        <v>10</v>
      </c>
      <c r="F85" s="336" t="s">
        <v>119</v>
      </c>
      <c r="G85" s="43">
        <v>80000000</v>
      </c>
      <c r="H85" s="20" t="s">
        <v>12</v>
      </c>
      <c r="I85" s="21" t="s">
        <v>8</v>
      </c>
      <c r="J85" s="21" t="s">
        <v>8</v>
      </c>
      <c r="K85" s="21" t="s">
        <v>8</v>
      </c>
      <c r="L85" s="21" t="s">
        <v>8</v>
      </c>
    </row>
    <row r="86" spans="1:12">
      <c r="A86" s="28"/>
      <c r="B86" s="332"/>
      <c r="C86" s="338"/>
      <c r="D86" s="339"/>
      <c r="E86" s="30"/>
      <c r="F86" s="336"/>
      <c r="G86" s="43"/>
      <c r="H86" s="38"/>
      <c r="I86" s="24"/>
      <c r="J86" s="24"/>
      <c r="K86" s="120"/>
      <c r="L86" s="43"/>
    </row>
    <row r="87" spans="1:12">
      <c r="A87" s="28"/>
      <c r="B87" s="332"/>
      <c r="C87" s="338"/>
      <c r="D87" s="339"/>
      <c r="E87" s="30"/>
      <c r="F87" s="45"/>
      <c r="G87" s="28"/>
      <c r="H87" s="38"/>
      <c r="I87" s="24"/>
      <c r="J87" s="24"/>
      <c r="K87" s="45"/>
      <c r="L87" s="28"/>
    </row>
    <row r="88" spans="1:12" ht="12.75" customHeight="1">
      <c r="A88" s="17" t="s">
        <v>231</v>
      </c>
      <c r="B88" s="332" t="s">
        <v>225</v>
      </c>
      <c r="C88" s="338" t="s">
        <v>226</v>
      </c>
      <c r="D88" s="339"/>
      <c r="E88" s="5" t="s">
        <v>10</v>
      </c>
      <c r="F88" s="336"/>
      <c r="G88" s="28"/>
      <c r="H88" s="38"/>
      <c r="I88" s="24"/>
      <c r="J88" s="24"/>
      <c r="K88" s="336" t="s">
        <v>227</v>
      </c>
      <c r="L88" s="43">
        <v>15000000</v>
      </c>
    </row>
    <row r="89" spans="1:12">
      <c r="A89" s="28"/>
      <c r="B89" s="332"/>
      <c r="C89" s="338"/>
      <c r="D89" s="339"/>
      <c r="E89" s="30"/>
      <c r="F89" s="336"/>
      <c r="G89" s="28"/>
      <c r="H89" s="38"/>
      <c r="I89" s="24"/>
      <c r="J89" s="24"/>
      <c r="K89" s="336"/>
      <c r="L89" s="43"/>
    </row>
    <row r="90" spans="1:12">
      <c r="A90" s="28"/>
      <c r="B90" s="332"/>
      <c r="C90" s="338"/>
      <c r="D90" s="339"/>
      <c r="E90" s="30"/>
      <c r="F90" s="45"/>
      <c r="G90" s="28"/>
      <c r="H90" s="38"/>
      <c r="I90" s="24"/>
      <c r="J90" s="24"/>
      <c r="K90" s="45"/>
      <c r="L90" s="28"/>
    </row>
    <row r="91" spans="1:12">
      <c r="A91" s="76"/>
      <c r="B91" s="73"/>
      <c r="C91" s="72"/>
      <c r="D91" s="73"/>
      <c r="E91" s="71"/>
      <c r="F91" s="71"/>
      <c r="G91" s="71"/>
      <c r="H91" s="71"/>
      <c r="I91" s="71"/>
      <c r="J91" s="71"/>
      <c r="K91" s="71"/>
      <c r="L91" s="71"/>
    </row>
    <row r="92" spans="1:12" ht="16.5" customHeight="1">
      <c r="A92" s="17" t="s">
        <v>129</v>
      </c>
      <c r="B92" s="337" t="s">
        <v>184</v>
      </c>
      <c r="C92" s="86" t="s">
        <v>8</v>
      </c>
      <c r="D92" s="349" t="s">
        <v>33</v>
      </c>
      <c r="E92" s="52" t="s">
        <v>10</v>
      </c>
      <c r="F92" s="342" t="s">
        <v>67</v>
      </c>
      <c r="G92" s="87">
        <f>SUM(G104:G139)</f>
        <v>2120000000</v>
      </c>
      <c r="H92" s="80" t="s">
        <v>12</v>
      </c>
      <c r="I92" s="81" t="s">
        <v>8</v>
      </c>
      <c r="J92" s="81" t="s">
        <v>8</v>
      </c>
      <c r="K92" s="342" t="s">
        <v>67</v>
      </c>
      <c r="L92" s="87">
        <f>SUM(L104:L139)</f>
        <v>2330000000</v>
      </c>
    </row>
    <row r="93" spans="1:12" ht="16.5" customHeight="1">
      <c r="A93" s="17"/>
      <c r="B93" s="337"/>
      <c r="C93" s="86"/>
      <c r="D93" s="349"/>
      <c r="E93" s="52"/>
      <c r="F93" s="342"/>
      <c r="G93" s="19"/>
      <c r="H93" s="88"/>
      <c r="I93" s="81"/>
      <c r="J93" s="81"/>
      <c r="K93" s="342"/>
      <c r="L93" s="19"/>
    </row>
    <row r="94" spans="1:12" ht="16.5" customHeight="1">
      <c r="A94" s="17"/>
      <c r="B94" s="337"/>
      <c r="C94" s="86"/>
      <c r="D94" s="89"/>
      <c r="E94" s="52"/>
      <c r="F94" s="342"/>
      <c r="G94" s="19"/>
      <c r="H94" s="88"/>
      <c r="I94" s="81"/>
      <c r="J94" s="81"/>
      <c r="K94" s="342"/>
      <c r="L94" s="19"/>
    </row>
    <row r="95" spans="1:12" ht="16.5" customHeight="1">
      <c r="A95" s="17"/>
      <c r="B95" s="66"/>
      <c r="C95" s="18"/>
      <c r="D95" s="4"/>
      <c r="E95" s="5"/>
      <c r="F95" s="69"/>
      <c r="G95" s="19"/>
      <c r="H95" s="22"/>
      <c r="I95" s="21"/>
      <c r="J95" s="21"/>
      <c r="K95" s="69"/>
      <c r="L95" s="19"/>
    </row>
    <row r="96" spans="1:12">
      <c r="A96" s="2"/>
      <c r="B96" s="66"/>
      <c r="C96" s="18" t="s">
        <v>8</v>
      </c>
      <c r="D96" s="4" t="s">
        <v>34</v>
      </c>
      <c r="E96" s="5"/>
      <c r="F96" s="5">
        <v>0.6</v>
      </c>
      <c r="G96" s="19"/>
      <c r="H96" s="22"/>
      <c r="I96" s="1"/>
      <c r="J96" s="1"/>
      <c r="K96" s="5">
        <v>0.6</v>
      </c>
      <c r="L96" s="19"/>
    </row>
    <row r="97" spans="1:12">
      <c r="A97" s="2"/>
      <c r="B97" s="7"/>
      <c r="C97" s="18"/>
      <c r="D97" s="4"/>
      <c r="E97" s="52"/>
      <c r="F97" s="1"/>
      <c r="G97" s="19"/>
      <c r="H97" s="22"/>
      <c r="I97" s="1"/>
      <c r="J97" s="1"/>
      <c r="K97" s="1"/>
      <c r="L97" s="19"/>
    </row>
    <row r="98" spans="1:12">
      <c r="A98" s="2"/>
      <c r="B98" s="7"/>
      <c r="C98" s="18" t="s">
        <v>8</v>
      </c>
      <c r="D98" s="332" t="s">
        <v>36</v>
      </c>
      <c r="E98" s="5"/>
      <c r="F98" s="5">
        <v>0.9</v>
      </c>
      <c r="G98" s="19"/>
      <c r="H98" s="22"/>
      <c r="I98" s="1"/>
      <c r="J98" s="1"/>
      <c r="K98" s="5">
        <v>0.9</v>
      </c>
      <c r="L98" s="19"/>
    </row>
    <row r="99" spans="1:12">
      <c r="A99" s="2"/>
      <c r="B99" s="7"/>
      <c r="C99" s="18"/>
      <c r="D99" s="332"/>
      <c r="E99" s="5"/>
      <c r="F99" s="1"/>
      <c r="G99" s="19"/>
      <c r="H99" s="22"/>
      <c r="I99" s="1"/>
      <c r="J99" s="1"/>
      <c r="K99" s="1"/>
      <c r="L99" s="19"/>
    </row>
    <row r="100" spans="1:12">
      <c r="A100" s="2"/>
      <c r="B100" s="7"/>
      <c r="C100" s="18" t="s">
        <v>8</v>
      </c>
      <c r="D100" s="4" t="s">
        <v>35</v>
      </c>
      <c r="E100" s="5"/>
      <c r="F100" s="23">
        <v>0.9</v>
      </c>
      <c r="G100" s="19"/>
      <c r="H100" s="22"/>
      <c r="I100" s="1"/>
      <c r="J100" s="1"/>
      <c r="K100" s="23">
        <v>0.9</v>
      </c>
      <c r="L100" s="19"/>
    </row>
    <row r="101" spans="1:12">
      <c r="A101" s="2"/>
      <c r="B101" s="7"/>
      <c r="C101" s="18"/>
      <c r="D101" s="4"/>
      <c r="E101" s="5"/>
      <c r="F101" s="23"/>
      <c r="G101" s="19"/>
      <c r="H101" s="22"/>
      <c r="I101" s="1"/>
      <c r="J101" s="1"/>
      <c r="K101" s="23"/>
      <c r="L101" s="19"/>
    </row>
    <row r="102" spans="1:12">
      <c r="A102" s="2"/>
      <c r="B102" s="7"/>
      <c r="C102" s="18" t="s">
        <v>8</v>
      </c>
      <c r="D102" s="4" t="s">
        <v>27</v>
      </c>
      <c r="E102" s="5"/>
      <c r="F102" s="23">
        <v>0.6</v>
      </c>
      <c r="G102" s="19"/>
      <c r="H102" s="22"/>
      <c r="I102" s="1"/>
      <c r="J102" s="1"/>
      <c r="K102" s="23">
        <v>0.6</v>
      </c>
      <c r="L102" s="19"/>
    </row>
    <row r="103" spans="1:12">
      <c r="A103" s="2"/>
      <c r="B103" s="7"/>
      <c r="C103" s="18"/>
      <c r="D103" s="4"/>
      <c r="E103" s="5"/>
      <c r="F103" s="23"/>
      <c r="G103" s="19"/>
      <c r="H103" s="22"/>
      <c r="I103" s="1"/>
      <c r="J103" s="1"/>
      <c r="K103" s="23"/>
      <c r="L103" s="19"/>
    </row>
    <row r="104" spans="1:12">
      <c r="A104" s="17" t="s">
        <v>140</v>
      </c>
      <c r="B104" s="332" t="s">
        <v>27</v>
      </c>
      <c r="C104" s="331" t="s">
        <v>61</v>
      </c>
      <c r="D104" s="332"/>
      <c r="E104" s="5" t="s">
        <v>10</v>
      </c>
      <c r="F104" s="336" t="s">
        <v>119</v>
      </c>
      <c r="G104" s="43">
        <v>300000000</v>
      </c>
      <c r="H104" s="20" t="s">
        <v>12</v>
      </c>
      <c r="I104" s="21" t="s">
        <v>8</v>
      </c>
      <c r="J104" s="21" t="s">
        <v>8</v>
      </c>
      <c r="K104" s="336" t="s">
        <v>210</v>
      </c>
      <c r="L104" s="43">
        <v>300000000</v>
      </c>
    </row>
    <row r="105" spans="1:12">
      <c r="A105" s="2"/>
      <c r="B105" s="332"/>
      <c r="C105" s="331"/>
      <c r="D105" s="332"/>
      <c r="E105" s="5"/>
      <c r="F105" s="336"/>
      <c r="G105" s="43"/>
      <c r="H105" s="25"/>
      <c r="I105" s="24"/>
      <c r="J105" s="24"/>
      <c r="K105" s="336"/>
      <c r="L105" s="43"/>
    </row>
    <row r="106" spans="1:12">
      <c r="A106" s="2"/>
      <c r="B106" s="332"/>
      <c r="C106" s="331"/>
      <c r="D106" s="332"/>
      <c r="E106" s="1"/>
      <c r="F106" s="45"/>
      <c r="G106" s="43"/>
      <c r="H106" s="25"/>
      <c r="I106" s="1"/>
      <c r="J106" s="1"/>
      <c r="K106" s="45"/>
      <c r="L106" s="43"/>
    </row>
    <row r="107" spans="1:12">
      <c r="A107" s="17" t="s">
        <v>130</v>
      </c>
      <c r="B107" s="332" t="s">
        <v>43</v>
      </c>
      <c r="C107" s="331" t="s">
        <v>44</v>
      </c>
      <c r="D107" s="332"/>
      <c r="E107" s="5" t="s">
        <v>10</v>
      </c>
      <c r="F107" s="45" t="s">
        <v>45</v>
      </c>
      <c r="G107" s="43">
        <v>50000000</v>
      </c>
      <c r="H107" s="20" t="s">
        <v>12</v>
      </c>
      <c r="I107" s="21" t="s">
        <v>8</v>
      </c>
      <c r="J107" s="330" t="s">
        <v>341</v>
      </c>
      <c r="K107" s="45" t="s">
        <v>45</v>
      </c>
      <c r="L107" s="43">
        <v>53000000</v>
      </c>
    </row>
    <row r="108" spans="1:12">
      <c r="A108" s="17"/>
      <c r="B108" s="332"/>
      <c r="C108" s="331"/>
      <c r="D108" s="332"/>
      <c r="E108" s="5"/>
      <c r="F108" s="21"/>
      <c r="G108" s="43"/>
      <c r="H108" s="22"/>
      <c r="I108" s="21"/>
      <c r="J108" s="330"/>
      <c r="K108" s="45"/>
      <c r="L108" s="43"/>
    </row>
    <row r="109" spans="1:12" ht="16.5" customHeight="1">
      <c r="A109" s="17" t="s">
        <v>131</v>
      </c>
      <c r="B109" s="332" t="s">
        <v>46</v>
      </c>
      <c r="C109" s="331" t="s">
        <v>54</v>
      </c>
      <c r="D109" s="332"/>
      <c r="E109" s="5" t="s">
        <v>10</v>
      </c>
      <c r="F109" s="45" t="s">
        <v>45</v>
      </c>
      <c r="G109" s="43">
        <v>40000000</v>
      </c>
      <c r="H109" s="20" t="s">
        <v>12</v>
      </c>
      <c r="I109" s="21" t="s">
        <v>8</v>
      </c>
      <c r="J109" s="330" t="s">
        <v>341</v>
      </c>
      <c r="K109" s="45" t="s">
        <v>45</v>
      </c>
      <c r="L109" s="43">
        <v>53000000</v>
      </c>
    </row>
    <row r="110" spans="1:12" ht="12.75" customHeight="1">
      <c r="A110" s="2"/>
      <c r="B110" s="332"/>
      <c r="C110" s="331"/>
      <c r="D110" s="332"/>
      <c r="E110" s="5"/>
      <c r="F110" s="45"/>
      <c r="G110" s="43"/>
      <c r="H110" s="22"/>
      <c r="I110" s="1"/>
      <c r="J110" s="330"/>
      <c r="K110" s="28"/>
      <c r="L110" s="28"/>
    </row>
    <row r="111" spans="1:12" ht="12.75" customHeight="1">
      <c r="A111" s="2"/>
      <c r="B111" s="332"/>
      <c r="C111" s="331"/>
      <c r="D111" s="332"/>
      <c r="E111" s="5"/>
      <c r="F111" s="45"/>
      <c r="G111" s="43"/>
      <c r="H111" s="22"/>
      <c r="I111" s="24"/>
      <c r="J111" s="43"/>
      <c r="K111" s="45"/>
      <c r="L111" s="43"/>
    </row>
    <row r="112" spans="1:12" ht="16.5" customHeight="1">
      <c r="A112" s="17" t="s">
        <v>132</v>
      </c>
      <c r="B112" s="332" t="s">
        <v>47</v>
      </c>
      <c r="C112" s="331" t="s">
        <v>55</v>
      </c>
      <c r="D112" s="332"/>
      <c r="E112" s="5" t="s">
        <v>10</v>
      </c>
      <c r="F112" s="45" t="s">
        <v>120</v>
      </c>
      <c r="G112" s="43">
        <v>50000000</v>
      </c>
      <c r="H112" s="20" t="s">
        <v>12</v>
      </c>
      <c r="I112" s="21" t="s">
        <v>8</v>
      </c>
      <c r="J112" s="330" t="s">
        <v>345</v>
      </c>
      <c r="K112" s="45" t="s">
        <v>192</v>
      </c>
      <c r="L112" s="43">
        <v>60000000</v>
      </c>
    </row>
    <row r="113" spans="1:12" ht="12.75" customHeight="1">
      <c r="A113" s="2"/>
      <c r="B113" s="332"/>
      <c r="C113" s="331"/>
      <c r="D113" s="332"/>
      <c r="E113" s="5"/>
      <c r="F113" s="45"/>
      <c r="G113" s="43"/>
      <c r="H113" s="22"/>
      <c r="I113" s="1"/>
      <c r="J113" s="330"/>
      <c r="K113" s="45"/>
      <c r="L113" s="43"/>
    </row>
    <row r="114" spans="1:12" ht="12.75" customHeight="1">
      <c r="A114" s="2"/>
      <c r="B114" s="332"/>
      <c r="C114" s="331"/>
      <c r="D114" s="332"/>
      <c r="E114" s="5"/>
      <c r="F114" s="45"/>
      <c r="G114" s="28"/>
      <c r="H114" s="22"/>
      <c r="I114" s="24"/>
      <c r="J114" s="330"/>
      <c r="K114" s="45"/>
      <c r="L114" s="28"/>
    </row>
    <row r="115" spans="1:12" ht="16.5" customHeight="1">
      <c r="A115" s="17" t="s">
        <v>133</v>
      </c>
      <c r="B115" s="332" t="s">
        <v>48</v>
      </c>
      <c r="C115" s="331" t="s">
        <v>20</v>
      </c>
      <c r="D115" s="332"/>
      <c r="E115" s="5" t="s">
        <v>10</v>
      </c>
      <c r="F115" s="45" t="s">
        <v>45</v>
      </c>
      <c r="G115" s="43">
        <v>50000000</v>
      </c>
      <c r="H115" s="21" t="s">
        <v>8</v>
      </c>
      <c r="I115" s="21" t="s">
        <v>8</v>
      </c>
      <c r="J115" s="335" t="s">
        <v>346</v>
      </c>
      <c r="K115" s="45" t="s">
        <v>45</v>
      </c>
      <c r="L115" s="43">
        <v>64000000</v>
      </c>
    </row>
    <row r="116" spans="1:12" ht="12.75" customHeight="1">
      <c r="A116" s="2"/>
      <c r="B116" s="332"/>
      <c r="C116" s="331"/>
      <c r="D116" s="332"/>
      <c r="E116" s="5"/>
      <c r="F116" s="45"/>
      <c r="G116" s="43"/>
      <c r="H116" s="22"/>
      <c r="I116" s="1"/>
      <c r="J116" s="335"/>
      <c r="K116" s="28"/>
      <c r="L116" s="28"/>
    </row>
    <row r="117" spans="1:12" ht="12.75" customHeight="1">
      <c r="A117" s="2"/>
      <c r="B117" s="332"/>
      <c r="C117" s="331"/>
      <c r="D117" s="332"/>
      <c r="E117" s="5"/>
      <c r="F117" s="45"/>
      <c r="G117" s="43"/>
      <c r="H117" s="22"/>
      <c r="I117" s="24"/>
      <c r="J117" s="24"/>
      <c r="K117" s="45"/>
      <c r="L117" s="43"/>
    </row>
    <row r="118" spans="1:12" ht="16.5" customHeight="1">
      <c r="A118" s="17" t="s">
        <v>134</v>
      </c>
      <c r="B118" s="332" t="s">
        <v>49</v>
      </c>
      <c r="C118" s="331" t="s">
        <v>56</v>
      </c>
      <c r="D118" s="332"/>
      <c r="E118" s="5" t="s">
        <v>10</v>
      </c>
      <c r="F118" s="45" t="s">
        <v>45</v>
      </c>
      <c r="G118" s="43">
        <v>50000000</v>
      </c>
      <c r="H118" s="20" t="s">
        <v>12</v>
      </c>
      <c r="I118" s="21" t="s">
        <v>8</v>
      </c>
      <c r="J118" s="21" t="s">
        <v>8</v>
      </c>
      <c r="K118" s="330" t="s">
        <v>221</v>
      </c>
      <c r="L118" s="43">
        <v>50000000</v>
      </c>
    </row>
    <row r="119" spans="1:12" ht="12.75" customHeight="1">
      <c r="A119" s="2"/>
      <c r="B119" s="332"/>
      <c r="C119" s="331"/>
      <c r="D119" s="332"/>
      <c r="E119" s="5"/>
      <c r="F119" s="45"/>
      <c r="G119" s="43"/>
      <c r="H119" s="22"/>
      <c r="I119" s="1"/>
      <c r="J119" s="1"/>
      <c r="K119" s="330"/>
      <c r="L119" s="43"/>
    </row>
    <row r="120" spans="1:12" ht="12.75" customHeight="1">
      <c r="A120" s="2"/>
      <c r="B120" s="332"/>
      <c r="C120" s="331"/>
      <c r="D120" s="332"/>
      <c r="E120" s="5"/>
      <c r="F120" s="45"/>
      <c r="G120" s="43"/>
      <c r="H120" s="22"/>
      <c r="I120" s="1"/>
      <c r="J120" s="1"/>
      <c r="K120" s="28"/>
      <c r="L120" s="28"/>
    </row>
    <row r="121" spans="1:12" ht="16.5" customHeight="1">
      <c r="A121" s="17" t="s">
        <v>135</v>
      </c>
      <c r="B121" s="332" t="s">
        <v>50</v>
      </c>
      <c r="C121" s="331" t="s">
        <v>21</v>
      </c>
      <c r="D121" s="332"/>
      <c r="E121" s="5" t="s">
        <v>10</v>
      </c>
      <c r="F121" s="336" t="s">
        <v>119</v>
      </c>
      <c r="G121" s="43">
        <v>45000000</v>
      </c>
      <c r="H121" s="20" t="s">
        <v>12</v>
      </c>
      <c r="I121" s="21" t="s">
        <v>8</v>
      </c>
      <c r="J121" s="330" t="s">
        <v>347</v>
      </c>
      <c r="K121" s="330" t="s">
        <v>221</v>
      </c>
      <c r="L121" s="43">
        <v>60000000</v>
      </c>
    </row>
    <row r="122" spans="1:12" ht="12.75" customHeight="1">
      <c r="A122" s="2"/>
      <c r="B122" s="332"/>
      <c r="C122" s="331"/>
      <c r="D122" s="332"/>
      <c r="E122" s="5"/>
      <c r="F122" s="336"/>
      <c r="G122" s="43"/>
      <c r="H122" s="22"/>
      <c r="I122" s="1"/>
      <c r="J122" s="330"/>
      <c r="K122" s="330"/>
      <c r="L122" s="43"/>
    </row>
    <row r="123" spans="1:12" ht="12.75" customHeight="1">
      <c r="A123" s="2"/>
      <c r="B123" s="332"/>
      <c r="C123" s="331"/>
      <c r="D123" s="332"/>
      <c r="E123" s="5"/>
      <c r="F123" s="45"/>
      <c r="G123" s="43"/>
      <c r="H123" s="25"/>
      <c r="I123" s="24"/>
      <c r="J123" s="43"/>
      <c r="K123" s="28"/>
      <c r="L123" s="28"/>
    </row>
    <row r="124" spans="1:12" ht="16.5" customHeight="1">
      <c r="A124" s="17" t="s">
        <v>136</v>
      </c>
      <c r="B124" s="332" t="s">
        <v>28</v>
      </c>
      <c r="C124" s="331" t="s">
        <v>58</v>
      </c>
      <c r="D124" s="332"/>
      <c r="E124" s="5" t="s">
        <v>10</v>
      </c>
      <c r="F124" s="336" t="s">
        <v>119</v>
      </c>
      <c r="G124" s="43">
        <v>500000000</v>
      </c>
      <c r="H124" s="20" t="s">
        <v>12</v>
      </c>
      <c r="I124" s="21" t="s">
        <v>8</v>
      </c>
      <c r="J124" s="330" t="s">
        <v>214</v>
      </c>
      <c r="K124" s="120" t="s">
        <v>213</v>
      </c>
      <c r="L124" s="43">
        <v>500000000</v>
      </c>
    </row>
    <row r="125" spans="1:12" ht="12.75" customHeight="1">
      <c r="A125" s="2"/>
      <c r="B125" s="332"/>
      <c r="C125" s="331"/>
      <c r="D125" s="332"/>
      <c r="E125" s="5"/>
      <c r="F125" s="346"/>
      <c r="G125" s="43"/>
      <c r="H125" s="25"/>
      <c r="I125" s="24"/>
      <c r="J125" s="330"/>
      <c r="K125" s="121"/>
      <c r="L125" s="43"/>
    </row>
    <row r="126" spans="1:12" ht="12.75" customHeight="1">
      <c r="A126" s="2"/>
      <c r="B126" s="332"/>
      <c r="C126" s="331"/>
      <c r="D126" s="332"/>
      <c r="E126" s="5"/>
      <c r="F126" s="45"/>
      <c r="G126" s="43"/>
      <c r="H126" s="26"/>
      <c r="I126" s="1"/>
      <c r="J126" s="330"/>
      <c r="K126" s="45"/>
      <c r="L126" s="43"/>
    </row>
    <row r="127" spans="1:12" ht="12.75" customHeight="1">
      <c r="A127" s="17" t="s">
        <v>141</v>
      </c>
      <c r="B127" s="332" t="s">
        <v>22</v>
      </c>
      <c r="C127" s="331" t="s">
        <v>62</v>
      </c>
      <c r="D127" s="332"/>
      <c r="E127" s="5" t="s">
        <v>10</v>
      </c>
      <c r="F127" s="336" t="s">
        <v>119</v>
      </c>
      <c r="G127" s="43">
        <v>150000000</v>
      </c>
      <c r="H127" s="20" t="s">
        <v>12</v>
      </c>
      <c r="I127" s="21" t="s">
        <v>8</v>
      </c>
      <c r="J127" s="21" t="s">
        <v>8</v>
      </c>
      <c r="K127" s="1" t="s">
        <v>8</v>
      </c>
      <c r="L127" s="1" t="s">
        <v>8</v>
      </c>
    </row>
    <row r="128" spans="1:12" ht="12.75" customHeight="1">
      <c r="A128" s="2"/>
      <c r="B128" s="332"/>
      <c r="C128" s="331"/>
      <c r="D128" s="332"/>
      <c r="E128" s="1"/>
      <c r="F128" s="336"/>
      <c r="G128" s="43"/>
      <c r="H128" s="25"/>
      <c r="I128" s="1"/>
      <c r="J128" s="1"/>
      <c r="K128" s="28"/>
      <c r="L128" s="28"/>
    </row>
    <row r="129" spans="1:12" ht="12.75" customHeight="1">
      <c r="A129" s="28"/>
      <c r="B129" s="332"/>
      <c r="C129" s="331"/>
      <c r="D129" s="332"/>
      <c r="E129" s="30"/>
      <c r="F129" s="45"/>
      <c r="G129" s="43"/>
      <c r="H129" s="25"/>
      <c r="I129" s="24"/>
      <c r="J129" s="24"/>
      <c r="K129" s="41"/>
      <c r="L129" s="43"/>
    </row>
    <row r="130" spans="1:12" ht="12.75" customHeight="1">
      <c r="A130" s="17" t="s">
        <v>137</v>
      </c>
      <c r="B130" s="332" t="s">
        <v>23</v>
      </c>
      <c r="C130" s="331" t="s">
        <v>59</v>
      </c>
      <c r="D130" s="332"/>
      <c r="E130" s="5" t="s">
        <v>10</v>
      </c>
      <c r="F130" s="336" t="s">
        <v>119</v>
      </c>
      <c r="G130" s="43">
        <v>35000000</v>
      </c>
      <c r="H130" s="20" t="s">
        <v>12</v>
      </c>
      <c r="I130" s="21" t="s">
        <v>8</v>
      </c>
      <c r="J130" s="330" t="s">
        <v>341</v>
      </c>
      <c r="K130" s="120" t="s">
        <v>119</v>
      </c>
      <c r="L130" s="43">
        <v>40000000</v>
      </c>
    </row>
    <row r="131" spans="1:12" ht="12.75" customHeight="1">
      <c r="A131" s="2"/>
      <c r="B131" s="332"/>
      <c r="C131" s="331"/>
      <c r="D131" s="332"/>
      <c r="E131" s="5"/>
      <c r="F131" s="336"/>
      <c r="G131" s="43"/>
      <c r="H131" s="25"/>
      <c r="I131" s="24"/>
      <c r="J131" s="330"/>
      <c r="K131" s="120"/>
      <c r="L131" s="43"/>
    </row>
    <row r="132" spans="1:12" ht="12.75" customHeight="1">
      <c r="A132" s="2"/>
      <c r="B132" s="332"/>
      <c r="C132" s="331"/>
      <c r="D132" s="332"/>
      <c r="E132" s="27"/>
      <c r="F132" s="336"/>
      <c r="G132" s="43"/>
      <c r="H132" s="25"/>
      <c r="I132" s="1"/>
      <c r="J132" s="1"/>
      <c r="K132" s="28"/>
      <c r="L132" s="28"/>
    </row>
    <row r="133" spans="1:12" ht="12.75" customHeight="1">
      <c r="A133" s="17" t="s">
        <v>138</v>
      </c>
      <c r="B133" s="332" t="s">
        <v>24</v>
      </c>
      <c r="C133" s="331" t="s">
        <v>60</v>
      </c>
      <c r="D133" s="332"/>
      <c r="E133" s="5" t="s">
        <v>10</v>
      </c>
      <c r="F133" s="345" t="s">
        <v>124</v>
      </c>
      <c r="G133" s="43">
        <v>800000000</v>
      </c>
      <c r="H133" s="20" t="s">
        <v>12</v>
      </c>
      <c r="I133" s="21" t="s">
        <v>8</v>
      </c>
      <c r="J133" s="330" t="s">
        <v>348</v>
      </c>
      <c r="K133" s="119" t="s">
        <v>218</v>
      </c>
      <c r="L133" s="43">
        <v>1100000000</v>
      </c>
    </row>
    <row r="134" spans="1:12" ht="12.75" customHeight="1">
      <c r="A134" s="2"/>
      <c r="B134" s="332"/>
      <c r="C134" s="331"/>
      <c r="D134" s="332"/>
      <c r="E134" s="27"/>
      <c r="F134" s="345"/>
      <c r="G134" s="43"/>
      <c r="H134" s="25"/>
      <c r="I134" s="1"/>
      <c r="J134" s="330"/>
      <c r="K134" s="120"/>
      <c r="L134" s="43"/>
    </row>
    <row r="135" spans="1:12" ht="12.75" customHeight="1">
      <c r="A135" s="2"/>
      <c r="B135" s="332"/>
      <c r="C135" s="331"/>
      <c r="D135" s="332"/>
      <c r="E135" s="27"/>
      <c r="F135" s="345"/>
      <c r="G135" s="43"/>
      <c r="H135" s="25"/>
      <c r="I135" s="1"/>
      <c r="J135" s="330"/>
      <c r="K135" s="120"/>
      <c r="L135" s="43"/>
    </row>
    <row r="136" spans="1:12" ht="12.75" customHeight="1">
      <c r="A136" s="2"/>
      <c r="B136" s="332"/>
      <c r="C136" s="331"/>
      <c r="D136" s="332"/>
      <c r="E136" s="27"/>
      <c r="F136" s="345"/>
      <c r="G136" s="43"/>
      <c r="H136" s="25"/>
      <c r="I136" s="1"/>
      <c r="J136" s="330"/>
      <c r="K136" s="120"/>
      <c r="L136" s="43"/>
    </row>
    <row r="137" spans="1:12" ht="12.75" customHeight="1">
      <c r="A137" s="2"/>
      <c r="B137" s="332"/>
      <c r="C137" s="331"/>
      <c r="D137" s="332"/>
      <c r="E137" s="27"/>
      <c r="F137" s="345"/>
      <c r="G137" s="43"/>
      <c r="H137" s="25"/>
      <c r="I137" s="1"/>
      <c r="J137" s="330"/>
      <c r="K137" s="120"/>
      <c r="L137" s="43"/>
    </row>
    <row r="138" spans="1:12" ht="10.5" customHeight="1">
      <c r="A138" s="2"/>
      <c r="B138" s="332"/>
      <c r="C138" s="331"/>
      <c r="D138" s="332"/>
      <c r="E138" s="27"/>
      <c r="F138" s="345"/>
      <c r="G138" s="43"/>
      <c r="H138" s="25"/>
      <c r="I138" s="24"/>
      <c r="J138" s="24"/>
      <c r="K138" s="28"/>
      <c r="L138" s="28"/>
    </row>
    <row r="139" spans="1:12" ht="16.5" customHeight="1">
      <c r="A139" s="17" t="s">
        <v>142</v>
      </c>
      <c r="B139" s="332" t="s">
        <v>53</v>
      </c>
      <c r="C139" s="331" t="s">
        <v>64</v>
      </c>
      <c r="D139" s="332"/>
      <c r="E139" s="5" t="s">
        <v>10</v>
      </c>
      <c r="F139" s="45" t="s">
        <v>45</v>
      </c>
      <c r="G139" s="43">
        <v>50000000</v>
      </c>
      <c r="H139" s="20" t="s">
        <v>12</v>
      </c>
      <c r="I139" s="21" t="s">
        <v>8</v>
      </c>
      <c r="J139" s="21" t="s">
        <v>8</v>
      </c>
      <c r="K139" s="45" t="s">
        <v>222</v>
      </c>
      <c r="L139" s="43">
        <v>50000000</v>
      </c>
    </row>
    <row r="140" spans="1:12" ht="12.75" customHeight="1">
      <c r="A140" s="28"/>
      <c r="B140" s="332"/>
      <c r="C140" s="331"/>
      <c r="D140" s="332"/>
      <c r="E140" s="28"/>
      <c r="F140" s="28"/>
      <c r="G140" s="43"/>
      <c r="H140" s="25"/>
      <c r="I140" s="28"/>
      <c r="J140" s="28"/>
      <c r="K140" s="100"/>
      <c r="L140" s="43"/>
    </row>
    <row r="141" spans="1:12" ht="12.75" customHeight="1">
      <c r="A141" s="28"/>
      <c r="B141" s="332"/>
      <c r="C141" s="331"/>
      <c r="D141" s="332"/>
      <c r="E141" s="28"/>
      <c r="F141" s="28"/>
      <c r="G141" s="43"/>
      <c r="H141" s="26"/>
      <c r="I141" s="28"/>
      <c r="J141" s="28"/>
      <c r="K141" s="100"/>
      <c r="L141" s="43"/>
    </row>
    <row r="142" spans="1:12" ht="12.75" customHeight="1">
      <c r="A142" s="17" t="s">
        <v>185</v>
      </c>
      <c r="B142" s="335" t="s">
        <v>51</v>
      </c>
      <c r="C142" s="331" t="s">
        <v>57</v>
      </c>
      <c r="D142" s="332"/>
      <c r="E142" s="5" t="s">
        <v>10</v>
      </c>
      <c r="F142" s="45" t="s">
        <v>45</v>
      </c>
      <c r="G142" s="43">
        <v>45000000</v>
      </c>
      <c r="H142" s="20" t="s">
        <v>12</v>
      </c>
      <c r="I142" s="21" t="s">
        <v>8</v>
      </c>
      <c r="J142" s="330" t="s">
        <v>342</v>
      </c>
      <c r="K142" s="45" t="s">
        <v>222</v>
      </c>
      <c r="L142" s="43">
        <v>52000000</v>
      </c>
    </row>
    <row r="143" spans="1:12" ht="12.75" customHeight="1">
      <c r="A143" s="2"/>
      <c r="B143" s="335"/>
      <c r="C143" s="331"/>
      <c r="D143" s="332"/>
      <c r="E143" s="5"/>
      <c r="F143" s="45"/>
      <c r="G143" s="43"/>
      <c r="H143" s="26"/>
      <c r="I143" s="1"/>
      <c r="J143" s="330"/>
      <c r="K143" s="28"/>
      <c r="L143" s="28"/>
    </row>
    <row r="144" spans="1:12" ht="12.75" customHeight="1">
      <c r="A144" s="2"/>
      <c r="B144" s="335"/>
      <c r="C144" s="331"/>
      <c r="D144" s="332"/>
      <c r="E144" s="5"/>
      <c r="F144" s="45"/>
      <c r="G144" s="43"/>
      <c r="H144" s="25"/>
      <c r="I144" s="24"/>
      <c r="J144" s="43"/>
      <c r="K144" s="28"/>
      <c r="L144" s="43"/>
    </row>
    <row r="145" spans="1:12" ht="12.75" customHeight="1">
      <c r="A145" s="17" t="s">
        <v>186</v>
      </c>
      <c r="B145" s="332" t="s">
        <v>52</v>
      </c>
      <c r="C145" s="331" t="s">
        <v>63</v>
      </c>
      <c r="D145" s="332"/>
      <c r="E145" s="5" t="s">
        <v>10</v>
      </c>
      <c r="F145" s="336" t="s">
        <v>119</v>
      </c>
      <c r="G145" s="43">
        <v>50000000</v>
      </c>
      <c r="H145" s="20" t="s">
        <v>12</v>
      </c>
      <c r="I145" s="21" t="s">
        <v>8</v>
      </c>
      <c r="J145" s="330" t="s">
        <v>349</v>
      </c>
      <c r="K145" s="336" t="s">
        <v>232</v>
      </c>
      <c r="L145" s="43">
        <v>70000000</v>
      </c>
    </row>
    <row r="146" spans="1:12" ht="12.75" customHeight="1">
      <c r="A146" s="28"/>
      <c r="B146" s="332"/>
      <c r="C146" s="331"/>
      <c r="D146" s="332"/>
      <c r="E146" s="30"/>
      <c r="F146" s="336"/>
      <c r="G146" s="43"/>
      <c r="H146" s="25"/>
      <c r="I146" s="24"/>
      <c r="J146" s="330"/>
      <c r="K146" s="336"/>
      <c r="L146" s="43"/>
    </row>
    <row r="147" spans="1:12" ht="12.75" customHeight="1">
      <c r="A147" s="28"/>
      <c r="B147" s="63"/>
      <c r="C147" s="65"/>
      <c r="D147" s="63"/>
      <c r="E147" s="28"/>
      <c r="F147" s="28"/>
      <c r="G147" s="43"/>
      <c r="H147" s="26"/>
      <c r="I147" s="28"/>
      <c r="J147" s="330"/>
      <c r="K147" s="28"/>
      <c r="L147" s="28"/>
    </row>
    <row r="148" spans="1:12" ht="13.5" customHeight="1">
      <c r="A148" s="77" t="s">
        <v>139</v>
      </c>
      <c r="B148" s="337" t="s">
        <v>183</v>
      </c>
      <c r="C148" s="39" t="s">
        <v>8</v>
      </c>
      <c r="D148" s="349" t="s">
        <v>65</v>
      </c>
      <c r="E148" s="52" t="s">
        <v>10</v>
      </c>
      <c r="F148" s="90" t="s">
        <v>68</v>
      </c>
      <c r="G148" s="79">
        <f>SUM(G154:G181)</f>
        <v>670000000</v>
      </c>
      <c r="H148" s="80" t="s">
        <v>12</v>
      </c>
      <c r="I148" s="81" t="s">
        <v>8</v>
      </c>
      <c r="J148" s="81" t="s">
        <v>8</v>
      </c>
      <c r="K148" s="45"/>
      <c r="L148" s="43">
        <f>SUM(L154:L180)</f>
        <v>485000000</v>
      </c>
    </row>
    <row r="149" spans="1:12" ht="13.5">
      <c r="A149" s="82"/>
      <c r="B149" s="337"/>
      <c r="C149" s="39"/>
      <c r="D149" s="349"/>
      <c r="E149" s="91"/>
      <c r="F149" s="91">
        <v>0.86</v>
      </c>
      <c r="G149" s="79"/>
      <c r="H149" s="84"/>
      <c r="I149" s="85"/>
      <c r="J149" s="85"/>
      <c r="K149" s="45"/>
      <c r="L149" s="43"/>
    </row>
    <row r="150" spans="1:12" ht="16.5">
      <c r="A150" s="82"/>
      <c r="B150" s="337"/>
      <c r="C150" s="39"/>
      <c r="D150" s="83"/>
      <c r="E150" s="92"/>
      <c r="F150" s="92"/>
      <c r="G150" s="79"/>
      <c r="H150" s="84"/>
      <c r="I150" s="85"/>
      <c r="J150" s="85"/>
      <c r="K150" s="28"/>
      <c r="L150" s="28"/>
    </row>
    <row r="151" spans="1:12" ht="13.5">
      <c r="A151" s="82"/>
      <c r="B151" s="93"/>
      <c r="C151" s="39" t="s">
        <v>8</v>
      </c>
      <c r="D151" s="349" t="s">
        <v>66</v>
      </c>
      <c r="E151" s="52"/>
      <c r="F151" s="91">
        <v>0.67</v>
      </c>
      <c r="G151" s="82"/>
      <c r="H151" s="80"/>
      <c r="I151" s="81"/>
      <c r="J151" s="81"/>
      <c r="K151" s="28"/>
      <c r="L151" s="28"/>
    </row>
    <row r="152" spans="1:12">
      <c r="A152" s="82"/>
      <c r="B152" s="93"/>
      <c r="C152" s="40"/>
      <c r="D152" s="349"/>
      <c r="E152" s="71"/>
      <c r="F152" s="85"/>
      <c r="G152" s="94"/>
      <c r="H152" s="84"/>
      <c r="I152" s="85"/>
      <c r="J152" s="85"/>
      <c r="K152" s="85"/>
      <c r="L152" s="94"/>
    </row>
    <row r="153" spans="1:12">
      <c r="A153" s="28"/>
      <c r="B153" s="32"/>
      <c r="C153" s="3"/>
      <c r="D153" s="29"/>
      <c r="E153" s="30"/>
      <c r="F153" s="24"/>
      <c r="G153" s="2"/>
      <c r="H153" s="38"/>
      <c r="I153" s="24"/>
      <c r="J153" s="24"/>
      <c r="K153" s="24"/>
      <c r="L153" s="2"/>
    </row>
    <row r="154" spans="1:12">
      <c r="A154" s="17" t="s">
        <v>143</v>
      </c>
      <c r="B154" s="332" t="s">
        <v>69</v>
      </c>
      <c r="C154" s="331" t="s">
        <v>70</v>
      </c>
      <c r="D154" s="332"/>
      <c r="E154" s="5" t="s">
        <v>10</v>
      </c>
      <c r="F154" s="336" t="s">
        <v>119</v>
      </c>
      <c r="G154" s="43">
        <v>40000000</v>
      </c>
      <c r="H154" s="20" t="s">
        <v>12</v>
      </c>
      <c r="I154" s="21" t="s">
        <v>8</v>
      </c>
      <c r="J154" s="330" t="s">
        <v>350</v>
      </c>
      <c r="K154" s="336" t="s">
        <v>195</v>
      </c>
      <c r="L154" s="43">
        <v>75000000</v>
      </c>
    </row>
    <row r="155" spans="1:12">
      <c r="A155" s="28"/>
      <c r="B155" s="332"/>
      <c r="C155" s="331"/>
      <c r="D155" s="332"/>
      <c r="E155" s="30"/>
      <c r="F155" s="336"/>
      <c r="G155" s="2"/>
      <c r="H155" s="38"/>
      <c r="I155" s="24"/>
      <c r="J155" s="330"/>
      <c r="K155" s="336"/>
      <c r="L155" s="2"/>
    </row>
    <row r="156" spans="1:12" ht="16.5">
      <c r="A156" s="28"/>
      <c r="B156" s="332"/>
      <c r="C156" s="331"/>
      <c r="D156" s="332"/>
      <c r="E156" s="30"/>
      <c r="F156" s="45"/>
      <c r="G156" s="9"/>
      <c r="H156" s="38"/>
      <c r="I156" s="24"/>
      <c r="J156" s="330"/>
      <c r="K156" s="45"/>
      <c r="L156" s="9"/>
    </row>
    <row r="157" spans="1:12">
      <c r="A157" s="28"/>
      <c r="B157" s="332"/>
      <c r="C157" s="331"/>
      <c r="D157" s="332"/>
      <c r="E157" s="30"/>
      <c r="F157" s="45"/>
      <c r="G157" s="2"/>
      <c r="H157" s="38"/>
      <c r="I157" s="24"/>
      <c r="J157" s="43"/>
      <c r="K157" s="45"/>
      <c r="L157" s="2"/>
    </row>
    <row r="158" spans="1:12">
      <c r="A158" s="17" t="s">
        <v>144</v>
      </c>
      <c r="B158" s="332" t="s">
        <v>71</v>
      </c>
      <c r="C158" s="331" t="s">
        <v>72</v>
      </c>
      <c r="D158" s="332"/>
      <c r="E158" s="5" t="s">
        <v>10</v>
      </c>
      <c r="F158" s="45" t="s">
        <v>120</v>
      </c>
      <c r="G158" s="43">
        <v>200000000</v>
      </c>
      <c r="H158" s="20" t="s">
        <v>12</v>
      </c>
      <c r="I158" s="21" t="s">
        <v>8</v>
      </c>
      <c r="J158" s="330" t="s">
        <v>352</v>
      </c>
      <c r="K158" s="45" t="s">
        <v>197</v>
      </c>
      <c r="L158" s="43">
        <v>250000000</v>
      </c>
    </row>
    <row r="159" spans="1:12">
      <c r="A159" s="28"/>
      <c r="B159" s="332"/>
      <c r="C159" s="331"/>
      <c r="D159" s="332"/>
      <c r="E159" s="30"/>
      <c r="F159" s="45"/>
      <c r="G159" s="2"/>
      <c r="H159" s="38"/>
      <c r="I159" s="24"/>
      <c r="J159" s="330"/>
      <c r="K159" s="104" t="s">
        <v>198</v>
      </c>
      <c r="L159" s="2"/>
    </row>
    <row r="160" spans="1:12">
      <c r="A160" s="28"/>
      <c r="B160" s="332"/>
      <c r="C160" s="331"/>
      <c r="D160" s="332"/>
      <c r="E160" s="30"/>
      <c r="F160" s="45"/>
      <c r="G160" s="28"/>
      <c r="H160" s="38"/>
      <c r="I160" s="24"/>
      <c r="J160" s="330"/>
      <c r="K160" s="104" t="s">
        <v>199</v>
      </c>
      <c r="L160" s="28"/>
    </row>
    <row r="161" spans="1:12">
      <c r="A161" s="28"/>
      <c r="B161" s="7"/>
      <c r="C161" s="331"/>
      <c r="D161" s="332"/>
      <c r="E161" s="30"/>
      <c r="F161" s="45"/>
      <c r="G161" s="43"/>
      <c r="H161" s="38"/>
      <c r="I161" s="24"/>
      <c r="J161" s="24"/>
      <c r="K161" s="104" t="s">
        <v>200</v>
      </c>
      <c r="L161" s="43"/>
    </row>
    <row r="162" spans="1:12">
      <c r="A162" s="28"/>
      <c r="B162" s="113"/>
      <c r="C162" s="112"/>
      <c r="D162" s="113"/>
      <c r="E162" s="30"/>
      <c r="F162" s="45"/>
      <c r="G162" s="43"/>
      <c r="H162" s="38"/>
      <c r="I162" s="24"/>
      <c r="J162" s="24"/>
      <c r="K162" s="365" t="s">
        <v>201</v>
      </c>
      <c r="L162" s="43"/>
    </row>
    <row r="163" spans="1:12">
      <c r="A163" s="28"/>
      <c r="B163" s="113"/>
      <c r="C163" s="112"/>
      <c r="D163" s="113"/>
      <c r="E163" s="30"/>
      <c r="F163" s="45"/>
      <c r="G163" s="43"/>
      <c r="H163" s="38"/>
      <c r="I163" s="24"/>
      <c r="J163" s="24"/>
      <c r="K163" s="365"/>
      <c r="L163" s="43"/>
    </row>
    <row r="164" spans="1:12">
      <c r="A164" s="28"/>
      <c r="B164" s="113"/>
      <c r="C164" s="112"/>
      <c r="D164" s="113"/>
      <c r="E164" s="30"/>
      <c r="F164" s="45"/>
      <c r="G164" s="43"/>
      <c r="H164" s="38"/>
      <c r="I164" s="24"/>
      <c r="J164" s="24"/>
      <c r="K164" s="105" t="s">
        <v>202</v>
      </c>
      <c r="L164" s="43"/>
    </row>
    <row r="165" spans="1:12" ht="12.75" customHeight="1">
      <c r="A165" s="17" t="s">
        <v>174</v>
      </c>
      <c r="B165" s="332" t="s">
        <v>37</v>
      </c>
      <c r="C165" s="331" t="s">
        <v>78</v>
      </c>
      <c r="D165" s="332"/>
      <c r="E165" s="5" t="s">
        <v>10</v>
      </c>
      <c r="F165" s="45" t="s">
        <v>121</v>
      </c>
      <c r="G165" s="43">
        <v>120000000</v>
      </c>
      <c r="H165" s="20" t="s">
        <v>12</v>
      </c>
      <c r="I165" s="21" t="s">
        <v>8</v>
      </c>
      <c r="J165" s="21" t="s">
        <v>8</v>
      </c>
      <c r="K165" s="45" t="s">
        <v>204</v>
      </c>
      <c r="L165" s="43">
        <v>120000000</v>
      </c>
    </row>
    <row r="166" spans="1:12">
      <c r="A166" s="28"/>
      <c r="B166" s="332"/>
      <c r="C166" s="331"/>
      <c r="D166" s="332"/>
      <c r="E166" s="30"/>
      <c r="F166" s="45"/>
      <c r="G166" s="43"/>
      <c r="H166" s="38"/>
      <c r="I166" s="24"/>
      <c r="J166" s="24"/>
      <c r="K166" s="28"/>
      <c r="L166" s="43"/>
    </row>
    <row r="167" spans="1:12">
      <c r="A167" s="28"/>
      <c r="B167" s="4"/>
      <c r="C167" s="331"/>
      <c r="D167" s="332"/>
      <c r="E167" s="30"/>
      <c r="F167" s="45"/>
      <c r="G167" s="28"/>
      <c r="H167" s="38"/>
      <c r="I167" s="24"/>
      <c r="J167" s="24"/>
      <c r="K167" s="28"/>
      <c r="L167" s="43"/>
    </row>
    <row r="168" spans="1:12">
      <c r="A168" s="28"/>
      <c r="B168" s="57"/>
      <c r="C168" s="56"/>
      <c r="D168" s="57"/>
      <c r="E168" s="30"/>
      <c r="F168" s="45"/>
      <c r="G168" s="43"/>
      <c r="H168" s="38"/>
      <c r="I168" s="24"/>
      <c r="J168" s="24"/>
      <c r="K168" s="28"/>
      <c r="L168" s="28"/>
    </row>
    <row r="169" spans="1:12" ht="12.75" customHeight="1">
      <c r="A169" s="17" t="s">
        <v>145</v>
      </c>
      <c r="B169" s="332" t="s">
        <v>127</v>
      </c>
      <c r="C169" s="331" t="s">
        <v>77</v>
      </c>
      <c r="D169" s="332"/>
      <c r="E169" s="5" t="s">
        <v>10</v>
      </c>
      <c r="F169" s="45" t="s">
        <v>121</v>
      </c>
      <c r="G169" s="43">
        <v>30000000</v>
      </c>
      <c r="H169" s="20" t="s">
        <v>12</v>
      </c>
      <c r="I169" s="21" t="s">
        <v>8</v>
      </c>
      <c r="J169" s="330" t="s">
        <v>341</v>
      </c>
      <c r="K169" s="45" t="s">
        <v>121</v>
      </c>
      <c r="L169" s="43">
        <v>40000000</v>
      </c>
    </row>
    <row r="170" spans="1:12">
      <c r="A170" s="28"/>
      <c r="B170" s="332"/>
      <c r="C170" s="331"/>
      <c r="D170" s="332"/>
      <c r="E170" s="30"/>
      <c r="F170" s="45"/>
      <c r="G170" s="43"/>
      <c r="H170" s="38"/>
      <c r="I170" s="24"/>
      <c r="J170" s="330"/>
      <c r="K170" s="45"/>
      <c r="L170" s="28"/>
    </row>
    <row r="171" spans="1:12">
      <c r="A171" s="28"/>
      <c r="B171" s="332"/>
      <c r="C171" s="331"/>
      <c r="D171" s="332"/>
      <c r="E171" s="30"/>
      <c r="F171" s="45"/>
      <c r="G171" s="43"/>
      <c r="H171" s="38"/>
      <c r="I171" s="24"/>
      <c r="J171" s="28"/>
      <c r="K171" s="28"/>
      <c r="L171" s="28"/>
    </row>
    <row r="172" spans="1:12">
      <c r="A172" s="28"/>
      <c r="B172" s="332"/>
      <c r="C172" s="331"/>
      <c r="D172" s="332"/>
      <c r="E172" s="30"/>
      <c r="F172" s="45"/>
      <c r="G172" s="43"/>
      <c r="H172" s="38"/>
      <c r="I172" s="24"/>
      <c r="J172" s="28"/>
      <c r="K172" s="28"/>
      <c r="L172" s="28"/>
    </row>
    <row r="173" spans="1:12" ht="12.75" customHeight="1">
      <c r="A173" s="17" t="s">
        <v>146</v>
      </c>
      <c r="B173" s="332" t="s">
        <v>73</v>
      </c>
      <c r="C173" s="331" t="s">
        <v>74</v>
      </c>
      <c r="D173" s="332"/>
      <c r="E173" s="5" t="s">
        <v>10</v>
      </c>
      <c r="F173" s="45" t="s">
        <v>45</v>
      </c>
      <c r="G173" s="43">
        <v>35000000</v>
      </c>
      <c r="H173" s="20" t="s">
        <v>12</v>
      </c>
      <c r="I173" s="21" t="s">
        <v>8</v>
      </c>
      <c r="J173" s="335" t="s">
        <v>206</v>
      </c>
      <c r="K173" s="21" t="s">
        <v>8</v>
      </c>
      <c r="L173" s="21" t="s">
        <v>8</v>
      </c>
    </row>
    <row r="174" spans="1:12">
      <c r="A174" s="28"/>
      <c r="B174" s="332"/>
      <c r="C174" s="331"/>
      <c r="D174" s="332"/>
      <c r="E174" s="30"/>
      <c r="F174" s="45"/>
      <c r="G174" s="43"/>
      <c r="H174" s="38"/>
      <c r="I174" s="24"/>
      <c r="J174" s="335"/>
      <c r="K174" s="24"/>
      <c r="L174" s="24"/>
    </row>
    <row r="175" spans="1:12">
      <c r="A175" s="17"/>
      <c r="B175" s="4"/>
      <c r="C175" s="6"/>
      <c r="D175" s="7"/>
      <c r="E175" s="30"/>
      <c r="F175" s="45"/>
      <c r="G175" s="43"/>
      <c r="H175" s="38"/>
      <c r="I175" s="24"/>
      <c r="J175" s="335"/>
      <c r="K175" s="24"/>
      <c r="L175" s="24"/>
    </row>
    <row r="176" spans="1:12">
      <c r="A176" s="17"/>
      <c r="B176" s="4"/>
      <c r="C176" s="112"/>
      <c r="D176" s="113"/>
      <c r="E176" s="30"/>
      <c r="F176" s="45"/>
      <c r="G176" s="43"/>
      <c r="H176" s="38"/>
      <c r="I176" s="24"/>
      <c r="J176" s="335"/>
      <c r="K176" s="24"/>
      <c r="L176" s="24"/>
    </row>
    <row r="177" spans="1:12" ht="12.75" customHeight="1">
      <c r="A177" s="17" t="s">
        <v>148</v>
      </c>
      <c r="B177" s="332" t="s">
        <v>75</v>
      </c>
      <c r="C177" s="331" t="s">
        <v>76</v>
      </c>
      <c r="D177" s="332"/>
      <c r="E177" s="5" t="s">
        <v>10</v>
      </c>
      <c r="F177" s="45" t="s">
        <v>121</v>
      </c>
      <c r="G177" s="43">
        <v>200000000</v>
      </c>
      <c r="H177" s="20" t="s">
        <v>12</v>
      </c>
      <c r="I177" s="21" t="s">
        <v>8</v>
      </c>
      <c r="J177" s="335" t="s">
        <v>207</v>
      </c>
      <c r="K177" s="21" t="s">
        <v>8</v>
      </c>
      <c r="L177" s="21" t="s">
        <v>8</v>
      </c>
    </row>
    <row r="178" spans="1:12" ht="12.75" customHeight="1">
      <c r="A178" s="28"/>
      <c r="B178" s="332"/>
      <c r="C178" s="331"/>
      <c r="D178" s="332"/>
      <c r="E178" s="30"/>
      <c r="F178" s="45"/>
      <c r="G178" s="43"/>
      <c r="H178" s="38"/>
      <c r="I178" s="24"/>
      <c r="J178" s="335"/>
      <c r="K178" s="24"/>
      <c r="L178" s="24"/>
    </row>
    <row r="179" spans="1:12">
      <c r="A179" s="28"/>
      <c r="B179" s="4"/>
      <c r="C179" s="331"/>
      <c r="D179" s="332"/>
      <c r="E179" s="30"/>
      <c r="F179" s="45"/>
      <c r="G179" s="43"/>
      <c r="H179" s="38"/>
      <c r="I179" s="24"/>
      <c r="J179" s="335"/>
      <c r="K179" s="24"/>
      <c r="L179" s="24"/>
    </row>
    <row r="180" spans="1:12" ht="12.75" customHeight="1">
      <c r="A180" s="17" t="s">
        <v>147</v>
      </c>
      <c r="B180" s="332" t="s">
        <v>79</v>
      </c>
      <c r="C180" s="331" t="s">
        <v>80</v>
      </c>
      <c r="D180" s="332"/>
      <c r="E180" s="5" t="s">
        <v>10</v>
      </c>
      <c r="F180" s="45" t="s">
        <v>45</v>
      </c>
      <c r="G180" s="43">
        <v>45000000</v>
      </c>
      <c r="H180" s="20" t="s">
        <v>12</v>
      </c>
      <c r="I180" s="21" t="s">
        <v>8</v>
      </c>
      <c r="J180" s="335" t="s">
        <v>208</v>
      </c>
      <c r="K180" s="21" t="s">
        <v>8</v>
      </c>
      <c r="L180" s="21" t="s">
        <v>8</v>
      </c>
    </row>
    <row r="181" spans="1:12" ht="12.75" customHeight="1">
      <c r="A181" s="28"/>
      <c r="B181" s="332"/>
      <c r="C181" s="331"/>
      <c r="D181" s="332"/>
      <c r="E181" s="30"/>
      <c r="F181" s="45"/>
      <c r="G181" s="43"/>
      <c r="H181" s="38"/>
      <c r="I181" s="24"/>
      <c r="J181" s="335"/>
      <c r="K181" s="45"/>
      <c r="L181" s="43"/>
    </row>
    <row r="182" spans="1:12" ht="12.75" customHeight="1">
      <c r="A182" s="33"/>
      <c r="B182" s="35"/>
      <c r="C182" s="34"/>
      <c r="D182" s="35"/>
      <c r="E182" s="33"/>
      <c r="F182" s="48"/>
      <c r="G182" s="36"/>
      <c r="H182" s="33"/>
      <c r="I182" s="33"/>
      <c r="K182" s="33"/>
      <c r="L182" s="44"/>
    </row>
    <row r="183" spans="1:12" ht="12.75" customHeight="1">
      <c r="G183" s="37"/>
      <c r="J183" s="186"/>
      <c r="L183" s="49"/>
    </row>
    <row r="184" spans="1:12" ht="16.5">
      <c r="G184" s="37"/>
      <c r="J184" s="54"/>
      <c r="L184" s="50"/>
    </row>
    <row r="185" spans="1:12">
      <c r="G185" s="37"/>
      <c r="L185" s="37"/>
    </row>
    <row r="186" spans="1:12">
      <c r="G186" s="37"/>
      <c r="L186" s="37"/>
    </row>
    <row r="187" spans="1:12">
      <c r="G187" s="37"/>
      <c r="L187" s="37"/>
    </row>
    <row r="188" spans="1:12">
      <c r="G188" s="37"/>
      <c r="L188" s="37"/>
    </row>
    <row r="189" spans="1:12">
      <c r="G189" s="37"/>
      <c r="L189" s="37"/>
    </row>
    <row r="190" spans="1:12">
      <c r="G190" s="37"/>
      <c r="L190" s="37"/>
    </row>
    <row r="191" spans="1:12">
      <c r="G191" s="37"/>
      <c r="L191" s="37"/>
    </row>
    <row r="192" spans="1:12">
      <c r="G192" s="37"/>
      <c r="L192" s="37"/>
    </row>
    <row r="193" spans="7:12">
      <c r="G193" s="37"/>
      <c r="L193" s="37"/>
    </row>
    <row r="194" spans="7:12">
      <c r="G194" s="37"/>
      <c r="L194" s="37"/>
    </row>
    <row r="195" spans="7:12">
      <c r="G195" s="37"/>
      <c r="L195" s="37"/>
    </row>
    <row r="196" spans="7:12">
      <c r="G196" s="37"/>
      <c r="L196" s="37"/>
    </row>
    <row r="197" spans="7:12">
      <c r="G197" s="37"/>
      <c r="L197" s="37"/>
    </row>
    <row r="198" spans="7:12">
      <c r="G198" s="37"/>
      <c r="L198" s="37"/>
    </row>
    <row r="199" spans="7:12">
      <c r="G199" s="37"/>
      <c r="L199" s="37"/>
    </row>
    <row r="200" spans="7:12">
      <c r="G200" s="37"/>
      <c r="L200" s="37"/>
    </row>
    <row r="201" spans="7:12">
      <c r="G201" s="37"/>
      <c r="L201" s="37"/>
    </row>
    <row r="202" spans="7:12">
      <c r="G202" s="37"/>
      <c r="L202" s="37"/>
    </row>
    <row r="203" spans="7:12">
      <c r="G203" s="37"/>
      <c r="L203" s="37"/>
    </row>
    <row r="204" spans="7:12">
      <c r="G204" s="37"/>
      <c r="L204" s="37"/>
    </row>
    <row r="205" spans="7:12">
      <c r="G205" s="37"/>
      <c r="L205" s="37"/>
    </row>
    <row r="206" spans="7:12">
      <c r="G206" s="37"/>
      <c r="L206" s="37"/>
    </row>
    <row r="207" spans="7:12">
      <c r="G207" s="37"/>
      <c r="L207" s="37"/>
    </row>
    <row r="208" spans="7:12">
      <c r="G208" s="37"/>
      <c r="L208" s="37"/>
    </row>
  </sheetData>
  <mergeCells count="187">
    <mergeCell ref="K118:K119"/>
    <mergeCell ref="F31:F32"/>
    <mergeCell ref="K60:K61"/>
    <mergeCell ref="K63:K64"/>
    <mergeCell ref="K66:K67"/>
    <mergeCell ref="K69:K70"/>
    <mergeCell ref="F33:F34"/>
    <mergeCell ref="F36:F37"/>
    <mergeCell ref="F40:F41"/>
    <mergeCell ref="F43:F44"/>
    <mergeCell ref="F154:F155"/>
    <mergeCell ref="F13:F14"/>
    <mergeCell ref="F15:F16"/>
    <mergeCell ref="F18:F20"/>
    <mergeCell ref="F21:F22"/>
    <mergeCell ref="F25:F26"/>
    <mergeCell ref="F66:F67"/>
    <mergeCell ref="F85:F86"/>
    <mergeCell ref="F28:F29"/>
    <mergeCell ref="F69:F70"/>
    <mergeCell ref="F75:F76"/>
    <mergeCell ref="F127:F128"/>
    <mergeCell ref="F121:F122"/>
    <mergeCell ref="F124:F125"/>
    <mergeCell ref="F130:F132"/>
    <mergeCell ref="F133:F138"/>
    <mergeCell ref="F145:F146"/>
    <mergeCell ref="F78:F79"/>
    <mergeCell ref="F81:F82"/>
    <mergeCell ref="F46:F47"/>
    <mergeCell ref="F48:F49"/>
    <mergeCell ref="F51:F52"/>
    <mergeCell ref="F60:F61"/>
    <mergeCell ref="F63:F64"/>
    <mergeCell ref="B78:B80"/>
    <mergeCell ref="C78:D80"/>
    <mergeCell ref="C81:D84"/>
    <mergeCell ref="B85:B87"/>
    <mergeCell ref="C85:D87"/>
    <mergeCell ref="B69:B72"/>
    <mergeCell ref="C69:D72"/>
    <mergeCell ref="C73:D74"/>
    <mergeCell ref="B75:B77"/>
    <mergeCell ref="C75:D77"/>
    <mergeCell ref="B60:B62"/>
    <mergeCell ref="C60:D62"/>
    <mergeCell ref="B63:B64"/>
    <mergeCell ref="C63:D64"/>
    <mergeCell ref="B66:B68"/>
    <mergeCell ref="C66:D68"/>
    <mergeCell ref="B51:B53"/>
    <mergeCell ref="C51:D53"/>
    <mergeCell ref="C54:D56"/>
    <mergeCell ref="B57:B58"/>
    <mergeCell ref="C57:D58"/>
    <mergeCell ref="B43:B45"/>
    <mergeCell ref="C43:D45"/>
    <mergeCell ref="B46:B47"/>
    <mergeCell ref="C46:D47"/>
    <mergeCell ref="B48:B50"/>
    <mergeCell ref="C48:D50"/>
    <mergeCell ref="B33:B35"/>
    <mergeCell ref="C33:D35"/>
    <mergeCell ref="B36:B39"/>
    <mergeCell ref="C36:D39"/>
    <mergeCell ref="B40:B41"/>
    <mergeCell ref="C40:D41"/>
    <mergeCell ref="B25:B26"/>
    <mergeCell ref="C25:D27"/>
    <mergeCell ref="B28:B30"/>
    <mergeCell ref="C28:D30"/>
    <mergeCell ref="B31:B32"/>
    <mergeCell ref="C31:D32"/>
    <mergeCell ref="B15:B17"/>
    <mergeCell ref="C15:D17"/>
    <mergeCell ref="B18:B20"/>
    <mergeCell ref="C18:D20"/>
    <mergeCell ref="B21:B23"/>
    <mergeCell ref="C21:D23"/>
    <mergeCell ref="C154:D157"/>
    <mergeCell ref="B158:B160"/>
    <mergeCell ref="C158:D161"/>
    <mergeCell ref="B145:B146"/>
    <mergeCell ref="B139:B141"/>
    <mergeCell ref="D151:D152"/>
    <mergeCell ref="B154:B157"/>
    <mergeCell ref="B130:B132"/>
    <mergeCell ref="B180:B181"/>
    <mergeCell ref="C180:D181"/>
    <mergeCell ref="C169:D172"/>
    <mergeCell ref="B177:B178"/>
    <mergeCell ref="C177:D179"/>
    <mergeCell ref="B169:B172"/>
    <mergeCell ref="B148:B150"/>
    <mergeCell ref="C109:D111"/>
    <mergeCell ref="C112:D114"/>
    <mergeCell ref="C115:D117"/>
    <mergeCell ref="C118:D120"/>
    <mergeCell ref="C121:D123"/>
    <mergeCell ref="C142:D144"/>
    <mergeCell ref="C124:D126"/>
    <mergeCell ref="C130:D132"/>
    <mergeCell ref="C127:D129"/>
    <mergeCell ref="I5:I6"/>
    <mergeCell ref="B107:B108"/>
    <mergeCell ref="C107:D108"/>
    <mergeCell ref="A2:L2"/>
    <mergeCell ref="E5:H5"/>
    <mergeCell ref="C5:D6"/>
    <mergeCell ref="A5:A6"/>
    <mergeCell ref="F92:F94"/>
    <mergeCell ref="J5:J6"/>
    <mergeCell ref="K92:K94"/>
    <mergeCell ref="D92:D93"/>
    <mergeCell ref="K5:L5"/>
    <mergeCell ref="B104:B106"/>
    <mergeCell ref="C104:D106"/>
    <mergeCell ref="F104:F105"/>
    <mergeCell ref="K104:K105"/>
    <mergeCell ref="B5:B6"/>
    <mergeCell ref="C11:D12"/>
    <mergeCell ref="B13:B14"/>
    <mergeCell ref="C13:D14"/>
    <mergeCell ref="B54:B55"/>
    <mergeCell ref="B73:B74"/>
    <mergeCell ref="B81:B84"/>
    <mergeCell ref="B92:B94"/>
    <mergeCell ref="B88:B90"/>
    <mergeCell ref="F88:F89"/>
    <mergeCell ref="C88:D90"/>
    <mergeCell ref="K88:K89"/>
    <mergeCell ref="B173:B174"/>
    <mergeCell ref="C173:D174"/>
    <mergeCell ref="B11:B12"/>
    <mergeCell ref="C7:D7"/>
    <mergeCell ref="D98:D99"/>
    <mergeCell ref="B133:B138"/>
    <mergeCell ref="B142:B144"/>
    <mergeCell ref="B124:B126"/>
    <mergeCell ref="B112:B114"/>
    <mergeCell ref="B115:B117"/>
    <mergeCell ref="B118:B120"/>
    <mergeCell ref="B121:B123"/>
    <mergeCell ref="B127:B129"/>
    <mergeCell ref="B109:B111"/>
    <mergeCell ref="B165:B166"/>
    <mergeCell ref="C165:D167"/>
    <mergeCell ref="C133:D138"/>
    <mergeCell ref="C145:D146"/>
    <mergeCell ref="C139:D141"/>
    <mergeCell ref="D148:D149"/>
    <mergeCell ref="K162:K163"/>
    <mergeCell ref="J13:J14"/>
    <mergeCell ref="J15:J16"/>
    <mergeCell ref="J21:J23"/>
    <mergeCell ref="J25:J26"/>
    <mergeCell ref="J31:J32"/>
    <mergeCell ref="J48:J49"/>
    <mergeCell ref="J51:J52"/>
    <mergeCell ref="J57:J59"/>
    <mergeCell ref="J66:J68"/>
    <mergeCell ref="J69:J70"/>
    <mergeCell ref="J75:J76"/>
    <mergeCell ref="J107:J108"/>
    <mergeCell ref="J109:J110"/>
    <mergeCell ref="J112:J114"/>
    <mergeCell ref="J115:J116"/>
    <mergeCell ref="K154:K155"/>
    <mergeCell ref="K13:K14"/>
    <mergeCell ref="K15:K16"/>
    <mergeCell ref="K121:K122"/>
    <mergeCell ref="K81:K82"/>
    <mergeCell ref="K18:K20"/>
    <mergeCell ref="K21:K22"/>
    <mergeCell ref="K145:K146"/>
    <mergeCell ref="J169:J170"/>
    <mergeCell ref="J173:J176"/>
    <mergeCell ref="J177:J179"/>
    <mergeCell ref="J180:J181"/>
    <mergeCell ref="J121:J122"/>
    <mergeCell ref="J124:J126"/>
    <mergeCell ref="J130:J131"/>
    <mergeCell ref="J133:J137"/>
    <mergeCell ref="J142:J143"/>
    <mergeCell ref="J145:J147"/>
    <mergeCell ref="J154:J156"/>
    <mergeCell ref="J158:J160"/>
  </mergeCells>
  <printOptions horizontalCentered="1"/>
  <pageMargins left="0" right="1.3779527559055118" top="0.74803149606299213" bottom="0.74803149606299213" header="0.31496062992125984" footer="0.31496062992125984"/>
  <pageSetup paperSize="5" orientation="landscape" horizontalDpi="4294967293" verticalDpi="300" r:id="rId1"/>
</worksheet>
</file>

<file path=xl/worksheets/sheet3.xml><?xml version="1.0" encoding="utf-8"?>
<worksheet xmlns="http://schemas.openxmlformats.org/spreadsheetml/2006/main" xmlns:r="http://schemas.openxmlformats.org/officeDocument/2006/relationships">
  <dimension ref="A1:W208"/>
  <sheetViews>
    <sheetView tabSelected="1" topLeftCell="A91" workbookViewId="0">
      <selection activeCell="G104" sqref="G104"/>
    </sheetView>
  </sheetViews>
  <sheetFormatPr defaultRowHeight="12.75"/>
  <cols>
    <col min="1" max="1" width="11" style="12" customWidth="1"/>
    <col min="2" max="2" width="23.140625" style="12" customWidth="1"/>
    <col min="3" max="3" width="2" style="12" customWidth="1"/>
    <col min="4" max="4" width="26" style="12" customWidth="1"/>
    <col min="5" max="5" width="5.5703125" style="12" customWidth="1"/>
    <col min="6" max="6" width="9.140625" style="12" customWidth="1"/>
    <col min="7" max="7" width="7.85546875" style="12" customWidth="1"/>
    <col min="8" max="8" width="7.42578125" style="12" customWidth="1"/>
    <col min="9" max="9" width="5.85546875" style="12" customWidth="1"/>
    <col min="10" max="10" width="6.28515625" style="12" customWidth="1"/>
    <col min="11" max="11" width="5.85546875" style="12" customWidth="1"/>
    <col min="12" max="12" width="6.28515625" style="12" customWidth="1"/>
    <col min="13" max="13" width="8.42578125" style="12" customWidth="1"/>
    <col min="14" max="14" width="5.7109375" style="12" customWidth="1"/>
    <col min="15" max="15" width="6.140625" style="12" customWidth="1"/>
    <col min="16" max="16" width="6.42578125" style="12" customWidth="1"/>
    <col min="17" max="17" width="6.85546875" style="12" customWidth="1"/>
    <col min="18" max="18" width="10.28515625" style="12" customWidth="1"/>
    <col min="19" max="19" width="9.140625" style="12"/>
    <col min="20" max="20" width="9.7109375" style="12" customWidth="1"/>
    <col min="21" max="21" width="11.7109375" style="12" customWidth="1"/>
    <col min="22" max="16384" width="9.140625" style="12"/>
  </cols>
  <sheetData>
    <row r="1" spans="1:23">
      <c r="B1" s="354" t="s">
        <v>440</v>
      </c>
      <c r="C1" s="354"/>
      <c r="D1" s="354"/>
      <c r="E1" s="354"/>
      <c r="F1" s="354"/>
      <c r="G1" s="354"/>
      <c r="H1" s="354"/>
      <c r="I1" s="354"/>
      <c r="J1" s="354"/>
      <c r="K1" s="354"/>
      <c r="L1" s="354"/>
      <c r="M1" s="354"/>
      <c r="N1" s="354"/>
      <c r="O1" s="354"/>
      <c r="P1" s="354"/>
      <c r="Q1" s="354"/>
      <c r="R1" s="354"/>
    </row>
    <row r="2" spans="1:23">
      <c r="A2" s="354" t="s">
        <v>357</v>
      </c>
      <c r="B2" s="354"/>
      <c r="C2" s="354"/>
      <c r="D2" s="354"/>
      <c r="E2" s="354"/>
      <c r="F2" s="354"/>
      <c r="G2" s="354"/>
      <c r="H2" s="354"/>
      <c r="I2" s="354"/>
      <c r="J2" s="354"/>
      <c r="K2" s="354"/>
      <c r="L2" s="354"/>
      <c r="M2" s="354"/>
      <c r="N2" s="354"/>
      <c r="O2" s="354"/>
      <c r="P2" s="354"/>
      <c r="Q2" s="354"/>
      <c r="R2" s="354"/>
      <c r="S2" s="13"/>
      <c r="T2" s="13"/>
      <c r="U2" s="13"/>
      <c r="V2" s="13"/>
      <c r="W2" s="13"/>
    </row>
    <row r="4" spans="1:23">
      <c r="A4" s="14" t="s">
        <v>25</v>
      </c>
    </row>
    <row r="5" spans="1:23" ht="36.75" customHeight="1">
      <c r="A5" s="355" t="s">
        <v>11</v>
      </c>
      <c r="B5" s="355" t="s">
        <v>31</v>
      </c>
      <c r="C5" s="368" t="s">
        <v>32</v>
      </c>
      <c r="D5" s="366"/>
      <c r="E5" s="368" t="s">
        <v>448</v>
      </c>
      <c r="F5" s="366"/>
      <c r="G5" s="368" t="s">
        <v>358</v>
      </c>
      <c r="H5" s="366"/>
      <c r="I5" s="359" t="s">
        <v>359</v>
      </c>
      <c r="J5" s="360"/>
      <c r="K5" s="360"/>
      <c r="L5" s="360"/>
      <c r="M5" s="361"/>
      <c r="N5" s="368" t="s">
        <v>363</v>
      </c>
      <c r="O5" s="366"/>
      <c r="P5" s="359" t="s">
        <v>364</v>
      </c>
      <c r="Q5" s="360"/>
      <c r="R5" s="361"/>
      <c r="S5" s="15"/>
    </row>
    <row r="6" spans="1:23" ht="82.5" customHeight="1">
      <c r="A6" s="356"/>
      <c r="B6" s="356"/>
      <c r="C6" s="369"/>
      <c r="D6" s="367"/>
      <c r="E6" s="369"/>
      <c r="F6" s="367"/>
      <c r="G6" s="369"/>
      <c r="H6" s="367"/>
      <c r="I6" s="359" t="s">
        <v>360</v>
      </c>
      <c r="J6" s="361"/>
      <c r="K6" s="359" t="s">
        <v>361</v>
      </c>
      <c r="L6" s="361"/>
      <c r="M6" s="64" t="s">
        <v>362</v>
      </c>
      <c r="N6" s="369"/>
      <c r="O6" s="367"/>
      <c r="P6" s="359" t="s">
        <v>365</v>
      </c>
      <c r="Q6" s="361"/>
      <c r="R6" s="127" t="s">
        <v>366</v>
      </c>
      <c r="S6" s="15"/>
    </row>
    <row r="7" spans="1:23" ht="15.75" customHeight="1" thickBot="1">
      <c r="A7" s="16">
        <v>1</v>
      </c>
      <c r="B7" s="123">
        <v>2</v>
      </c>
      <c r="C7" s="352">
        <v>3</v>
      </c>
      <c r="D7" s="353"/>
      <c r="E7" s="352">
        <v>4</v>
      </c>
      <c r="F7" s="353"/>
      <c r="G7" s="352">
        <v>5</v>
      </c>
      <c r="H7" s="353"/>
      <c r="I7" s="352">
        <v>6</v>
      </c>
      <c r="J7" s="353"/>
      <c r="K7" s="352">
        <v>7</v>
      </c>
      <c r="L7" s="353"/>
      <c r="M7" s="16" t="s">
        <v>367</v>
      </c>
      <c r="N7" s="352">
        <v>9</v>
      </c>
      <c r="O7" s="353"/>
      <c r="P7" s="352" t="s">
        <v>368</v>
      </c>
      <c r="Q7" s="353"/>
      <c r="R7" s="16" t="s">
        <v>369</v>
      </c>
    </row>
    <row r="8" spans="1:23" ht="13.5" thickTop="1">
      <c r="A8" s="74" t="s">
        <v>178</v>
      </c>
      <c r="B8" s="75" t="s">
        <v>179</v>
      </c>
      <c r="C8" s="72"/>
      <c r="D8" s="73"/>
      <c r="E8" s="289"/>
      <c r="F8" s="73"/>
      <c r="G8" s="289"/>
      <c r="H8" s="306"/>
      <c r="I8" s="289"/>
      <c r="J8" s="306"/>
      <c r="K8" s="289"/>
      <c r="L8" s="306"/>
      <c r="M8" s="71"/>
      <c r="N8" s="289"/>
      <c r="O8" s="306"/>
      <c r="P8" s="289"/>
      <c r="Q8" s="306"/>
      <c r="R8" s="71"/>
    </row>
    <row r="9" spans="1:23">
      <c r="A9" s="74" t="s">
        <v>26</v>
      </c>
      <c r="B9" s="75" t="s">
        <v>180</v>
      </c>
      <c r="C9" s="72"/>
      <c r="D9" s="73"/>
      <c r="E9" s="277"/>
      <c r="F9" s="286"/>
      <c r="G9" s="277"/>
      <c r="H9" s="307"/>
      <c r="I9" s="320"/>
      <c r="J9" s="306"/>
      <c r="K9" s="320"/>
      <c r="L9" s="306"/>
      <c r="M9" s="188"/>
      <c r="N9" s="277"/>
      <c r="O9" s="307"/>
      <c r="P9" s="277"/>
      <c r="Q9" s="307"/>
      <c r="R9" s="188"/>
    </row>
    <row r="10" spans="1:23">
      <c r="A10" s="74" t="s">
        <v>181</v>
      </c>
      <c r="B10" s="75" t="s">
        <v>182</v>
      </c>
      <c r="C10" s="72"/>
      <c r="D10" s="73"/>
      <c r="E10" s="277"/>
      <c r="F10" s="286"/>
      <c r="G10" s="277"/>
      <c r="H10" s="307"/>
      <c r="I10" s="277"/>
      <c r="J10" s="307"/>
      <c r="K10" s="277"/>
      <c r="L10" s="307"/>
      <c r="M10" s="188"/>
      <c r="N10" s="277"/>
      <c r="O10" s="307"/>
      <c r="P10" s="277"/>
      <c r="Q10" s="307"/>
      <c r="R10" s="188"/>
      <c r="U10" s="187"/>
    </row>
    <row r="11" spans="1:23" ht="12.75" customHeight="1">
      <c r="A11" s="77" t="s">
        <v>149</v>
      </c>
      <c r="B11" s="337" t="s">
        <v>81</v>
      </c>
      <c r="C11" s="348" t="s">
        <v>82</v>
      </c>
      <c r="D11" s="349"/>
      <c r="E11" s="278"/>
      <c r="F11" s="287"/>
      <c r="G11" s="280"/>
      <c r="H11" s="308"/>
      <c r="I11" s="278"/>
      <c r="J11" s="309"/>
      <c r="K11" s="278"/>
      <c r="L11" s="309"/>
      <c r="M11" s="189"/>
      <c r="N11" s="278"/>
      <c r="O11" s="309"/>
      <c r="P11" s="280"/>
      <c r="Q11" s="308"/>
      <c r="R11" s="189"/>
      <c r="U11" s="78"/>
    </row>
    <row r="12" spans="1:23">
      <c r="A12" s="28"/>
      <c r="B12" s="337"/>
      <c r="C12" s="348"/>
      <c r="D12" s="349"/>
      <c r="E12" s="279"/>
      <c r="F12" s="288"/>
      <c r="G12" s="280"/>
      <c r="H12" s="308"/>
      <c r="I12" s="282"/>
      <c r="J12" s="311"/>
      <c r="K12" s="278"/>
      <c r="L12" s="309"/>
      <c r="M12" s="21"/>
      <c r="N12" s="279"/>
      <c r="O12" s="310"/>
      <c r="P12" s="280"/>
      <c r="Q12" s="308"/>
      <c r="R12" s="21"/>
      <c r="U12" s="79"/>
    </row>
    <row r="13" spans="1:23" ht="12.75" customHeight="1">
      <c r="A13" s="17" t="s">
        <v>150</v>
      </c>
      <c r="B13" s="332" t="s">
        <v>0</v>
      </c>
      <c r="C13" s="338" t="s">
        <v>83</v>
      </c>
      <c r="D13" s="339"/>
      <c r="E13" s="278">
        <v>5</v>
      </c>
      <c r="F13" s="290" t="s">
        <v>449</v>
      </c>
      <c r="G13" s="278">
        <v>1</v>
      </c>
      <c r="H13" s="290" t="s">
        <v>449</v>
      </c>
      <c r="I13" s="278">
        <v>1</v>
      </c>
      <c r="J13" s="290" t="s">
        <v>449</v>
      </c>
      <c r="K13" s="298">
        <v>0</v>
      </c>
      <c r="L13" s="290" t="s">
        <v>449</v>
      </c>
      <c r="M13" s="21">
        <f>K13/I13</f>
        <v>0</v>
      </c>
      <c r="N13" s="278">
        <v>0</v>
      </c>
      <c r="O13" s="290" t="s">
        <v>449</v>
      </c>
      <c r="P13" s="298">
        <f>G13+K13+N13</f>
        <v>1</v>
      </c>
      <c r="Q13" s="290" t="s">
        <v>449</v>
      </c>
      <c r="R13" s="21">
        <f>P13/E13</f>
        <v>0.2</v>
      </c>
      <c r="T13" s="43">
        <v>0</v>
      </c>
      <c r="U13" s="110"/>
    </row>
    <row r="14" spans="1:23">
      <c r="A14" s="28"/>
      <c r="B14" s="332"/>
      <c r="C14" s="338"/>
      <c r="D14" s="339"/>
      <c r="E14" s="279"/>
      <c r="F14" s="288"/>
      <c r="G14" s="282"/>
      <c r="H14" s="288"/>
      <c r="I14" s="282"/>
      <c r="J14" s="288"/>
      <c r="K14" s="298"/>
      <c r="L14" s="288"/>
      <c r="M14" s="21"/>
      <c r="N14" s="279"/>
      <c r="O14" s="288"/>
      <c r="P14" s="298"/>
      <c r="Q14" s="288"/>
      <c r="R14" s="21"/>
      <c r="T14" s="195"/>
      <c r="U14" s="110"/>
    </row>
    <row r="15" spans="1:23" ht="12.75" customHeight="1">
      <c r="A15" s="17" t="s">
        <v>151</v>
      </c>
      <c r="B15" s="332" t="s">
        <v>84</v>
      </c>
      <c r="C15" s="338" t="s">
        <v>85</v>
      </c>
      <c r="D15" s="339"/>
      <c r="E15" s="278">
        <v>5</v>
      </c>
      <c r="F15" s="290" t="s">
        <v>449</v>
      </c>
      <c r="G15" s="278">
        <v>1</v>
      </c>
      <c r="H15" s="290" t="s">
        <v>449</v>
      </c>
      <c r="I15" s="278">
        <v>1</v>
      </c>
      <c r="J15" s="290" t="s">
        <v>449</v>
      </c>
      <c r="K15" s="298">
        <v>1</v>
      </c>
      <c r="L15" s="290" t="s">
        <v>449</v>
      </c>
      <c r="M15" s="21">
        <f>K15/I15</f>
        <v>1</v>
      </c>
      <c r="N15" s="278">
        <v>1</v>
      </c>
      <c r="O15" s="290" t="s">
        <v>449</v>
      </c>
      <c r="P15" s="298">
        <f>+G15+K15+N15</f>
        <v>3</v>
      </c>
      <c r="Q15" s="290" t="s">
        <v>449</v>
      </c>
      <c r="R15" s="21">
        <f>P15/E15</f>
        <v>0.6</v>
      </c>
      <c r="T15" s="43">
        <v>42000000</v>
      </c>
      <c r="U15" s="110">
        <v>9062341</v>
      </c>
    </row>
    <row r="16" spans="1:23">
      <c r="A16" s="28"/>
      <c r="B16" s="332"/>
      <c r="C16" s="338"/>
      <c r="D16" s="339"/>
      <c r="E16" s="279"/>
      <c r="F16" s="288"/>
      <c r="G16" s="282"/>
      <c r="H16" s="288"/>
      <c r="I16" s="282"/>
      <c r="J16" s="288"/>
      <c r="K16" s="298"/>
      <c r="L16" s="288"/>
      <c r="M16" s="21"/>
      <c r="N16" s="279"/>
      <c r="O16" s="288"/>
      <c r="P16" s="298"/>
      <c r="Q16" s="288"/>
      <c r="R16" s="21"/>
      <c r="T16" s="195"/>
      <c r="U16" s="110"/>
    </row>
    <row r="17" spans="1:21">
      <c r="A17" s="28"/>
      <c r="B17" s="332"/>
      <c r="C17" s="338"/>
      <c r="D17" s="339"/>
      <c r="E17" s="279"/>
      <c r="F17" s="290"/>
      <c r="G17" s="282"/>
      <c r="H17" s="290"/>
      <c r="I17" s="282"/>
      <c r="J17" s="290"/>
      <c r="K17" s="278"/>
      <c r="L17" s="290"/>
      <c r="M17" s="21"/>
      <c r="N17" s="279"/>
      <c r="O17" s="290"/>
      <c r="P17" s="278"/>
      <c r="Q17" s="290"/>
      <c r="R17" s="21"/>
      <c r="T17" s="195"/>
      <c r="U17" s="43"/>
    </row>
    <row r="18" spans="1:21">
      <c r="A18" s="17" t="s">
        <v>152</v>
      </c>
      <c r="B18" s="332" t="s">
        <v>17</v>
      </c>
      <c r="C18" s="338" t="s">
        <v>86</v>
      </c>
      <c r="D18" s="339"/>
      <c r="E18" s="278">
        <v>5</v>
      </c>
      <c r="F18" s="290" t="s">
        <v>449</v>
      </c>
      <c r="G18" s="278">
        <v>1</v>
      </c>
      <c r="H18" s="290" t="s">
        <v>449</v>
      </c>
      <c r="I18" s="278">
        <v>1</v>
      </c>
      <c r="J18" s="290" t="s">
        <v>449</v>
      </c>
      <c r="K18" s="298">
        <v>1</v>
      </c>
      <c r="L18" s="290" t="s">
        <v>449</v>
      </c>
      <c r="M18" s="21">
        <f>K18/I18</f>
        <v>1</v>
      </c>
      <c r="N18" s="278">
        <v>1</v>
      </c>
      <c r="O18" s="290" t="s">
        <v>449</v>
      </c>
      <c r="P18" s="298">
        <f>G18+K18+N18</f>
        <v>3</v>
      </c>
      <c r="Q18" s="290" t="s">
        <v>449</v>
      </c>
      <c r="R18" s="21">
        <f>P18/E18</f>
        <v>0.6</v>
      </c>
      <c r="T18" s="43">
        <v>8500000</v>
      </c>
      <c r="U18" s="110">
        <v>7641300</v>
      </c>
    </row>
    <row r="19" spans="1:21">
      <c r="A19" s="28"/>
      <c r="B19" s="332"/>
      <c r="C19" s="338"/>
      <c r="D19" s="339"/>
      <c r="E19" s="279"/>
      <c r="F19" s="290"/>
      <c r="G19" s="282"/>
      <c r="H19" s="290"/>
      <c r="I19" s="282"/>
      <c r="J19" s="290"/>
      <c r="K19" s="298"/>
      <c r="L19" s="290"/>
      <c r="M19" s="283"/>
      <c r="N19" s="279"/>
      <c r="O19" s="290"/>
      <c r="P19" s="298"/>
      <c r="Q19" s="290"/>
      <c r="R19" s="283"/>
      <c r="T19" s="195"/>
      <c r="U19" s="110"/>
    </row>
    <row r="20" spans="1:21">
      <c r="A20" s="28"/>
      <c r="B20" s="332"/>
      <c r="C20" s="338"/>
      <c r="D20" s="339"/>
      <c r="E20" s="279"/>
      <c r="F20" s="288"/>
      <c r="G20" s="282"/>
      <c r="H20" s="288"/>
      <c r="I20" s="282"/>
      <c r="J20" s="288"/>
      <c r="K20" s="298"/>
      <c r="L20" s="288"/>
      <c r="M20" s="21"/>
      <c r="N20" s="279"/>
      <c r="O20" s="288"/>
      <c r="P20" s="298"/>
      <c r="Q20" s="288"/>
      <c r="R20" s="21"/>
      <c r="T20" s="195"/>
      <c r="U20" s="110"/>
    </row>
    <row r="21" spans="1:21" ht="12.75" customHeight="1">
      <c r="A21" s="17" t="s">
        <v>153</v>
      </c>
      <c r="B21" s="332" t="s">
        <v>38</v>
      </c>
      <c r="C21" s="338" t="s">
        <v>87</v>
      </c>
      <c r="D21" s="339"/>
      <c r="E21" s="278">
        <v>5</v>
      </c>
      <c r="F21" s="290" t="s">
        <v>449</v>
      </c>
      <c r="G21" s="278">
        <v>1</v>
      </c>
      <c r="H21" s="290" t="s">
        <v>449</v>
      </c>
      <c r="I21" s="278">
        <v>1</v>
      </c>
      <c r="J21" s="290" t="s">
        <v>449</v>
      </c>
      <c r="K21" s="298">
        <v>1</v>
      </c>
      <c r="L21" s="290" t="s">
        <v>449</v>
      </c>
      <c r="M21" s="21">
        <f>K21/I21</f>
        <v>1</v>
      </c>
      <c r="N21" s="278">
        <v>1</v>
      </c>
      <c r="O21" s="290" t="s">
        <v>449</v>
      </c>
      <c r="P21" s="298">
        <f>G21+K21+N21</f>
        <v>3</v>
      </c>
      <c r="Q21" s="290" t="s">
        <v>449</v>
      </c>
      <c r="R21" s="21">
        <f>P21/E21</f>
        <v>0.6</v>
      </c>
      <c r="T21" s="43">
        <v>6000000</v>
      </c>
      <c r="U21" s="110">
        <v>1193500</v>
      </c>
    </row>
    <row r="22" spans="1:21">
      <c r="A22" s="28"/>
      <c r="B22" s="332"/>
      <c r="C22" s="338"/>
      <c r="D22" s="339"/>
      <c r="E22" s="279"/>
      <c r="F22" s="291"/>
      <c r="G22" s="282"/>
      <c r="H22" s="291"/>
      <c r="I22" s="282"/>
      <c r="J22" s="291"/>
      <c r="K22" s="298"/>
      <c r="L22" s="291"/>
      <c r="M22" s="283"/>
      <c r="N22" s="279"/>
      <c r="O22" s="291"/>
      <c r="P22" s="298"/>
      <c r="Q22" s="291"/>
      <c r="R22" s="283"/>
      <c r="T22" s="195"/>
      <c r="U22" s="110"/>
    </row>
    <row r="23" spans="1:21">
      <c r="A23" s="28"/>
      <c r="B23" s="332"/>
      <c r="C23" s="338"/>
      <c r="D23" s="339"/>
      <c r="E23" s="279"/>
      <c r="F23" s="291"/>
      <c r="G23" s="282"/>
      <c r="H23" s="291"/>
      <c r="I23" s="282"/>
      <c r="J23" s="291"/>
      <c r="K23" s="278"/>
      <c r="L23" s="291"/>
      <c r="M23" s="21"/>
      <c r="N23" s="279"/>
      <c r="O23" s="291"/>
      <c r="P23" s="298"/>
      <c r="Q23" s="291"/>
      <c r="R23" s="21"/>
      <c r="T23" s="195"/>
      <c r="U23" s="110"/>
    </row>
    <row r="24" spans="1:21">
      <c r="A24" s="28"/>
      <c r="B24" s="113"/>
      <c r="C24" s="115"/>
      <c r="D24" s="116"/>
      <c r="E24" s="279"/>
      <c r="F24" s="291"/>
      <c r="G24" s="282"/>
      <c r="H24" s="291"/>
      <c r="I24" s="282"/>
      <c r="J24" s="291"/>
      <c r="K24" s="278"/>
      <c r="L24" s="291"/>
      <c r="M24" s="283"/>
      <c r="N24" s="279"/>
      <c r="O24" s="291"/>
      <c r="P24" s="278"/>
      <c r="Q24" s="291"/>
      <c r="R24" s="283"/>
      <c r="T24" s="195"/>
      <c r="U24" s="43"/>
    </row>
    <row r="25" spans="1:21" ht="12.75" customHeight="1">
      <c r="A25" s="17" t="s">
        <v>154</v>
      </c>
      <c r="B25" s="332" t="s">
        <v>18</v>
      </c>
      <c r="C25" s="338" t="s">
        <v>88</v>
      </c>
      <c r="D25" s="339"/>
      <c r="E25" s="278">
        <v>5</v>
      </c>
      <c r="F25" s="290" t="s">
        <v>449</v>
      </c>
      <c r="G25" s="278">
        <v>1</v>
      </c>
      <c r="H25" s="290" t="s">
        <v>449</v>
      </c>
      <c r="I25" s="278">
        <v>1</v>
      </c>
      <c r="J25" s="290" t="s">
        <v>449</v>
      </c>
      <c r="K25" s="298">
        <v>1</v>
      </c>
      <c r="L25" s="290" t="s">
        <v>449</v>
      </c>
      <c r="M25" s="21">
        <f>K25/I25</f>
        <v>1</v>
      </c>
      <c r="N25" s="278">
        <v>1</v>
      </c>
      <c r="O25" s="290" t="s">
        <v>449</v>
      </c>
      <c r="P25" s="298">
        <f>G25+K25+N25</f>
        <v>3</v>
      </c>
      <c r="Q25" s="290" t="s">
        <v>449</v>
      </c>
      <c r="R25" s="21">
        <f>P25/E25</f>
        <v>0.6</v>
      </c>
      <c r="T25" s="43">
        <v>107800500</v>
      </c>
      <c r="U25" s="110">
        <v>36846000</v>
      </c>
    </row>
    <row r="26" spans="1:21">
      <c r="A26" s="28"/>
      <c r="B26" s="332"/>
      <c r="C26" s="338"/>
      <c r="D26" s="339"/>
      <c r="E26" s="279"/>
      <c r="F26" s="291"/>
      <c r="G26" s="282"/>
      <c r="H26" s="291"/>
      <c r="I26" s="282"/>
      <c r="J26" s="291"/>
      <c r="K26" s="298"/>
      <c r="L26" s="291"/>
      <c r="M26" s="283"/>
      <c r="N26" s="279"/>
      <c r="O26" s="291"/>
      <c r="P26" s="298"/>
      <c r="Q26" s="291"/>
      <c r="R26" s="283"/>
      <c r="T26" s="195"/>
      <c r="U26" s="110"/>
    </row>
    <row r="27" spans="1:21">
      <c r="A27" s="28"/>
      <c r="B27" s="113"/>
      <c r="C27" s="338"/>
      <c r="D27" s="339"/>
      <c r="E27" s="279"/>
      <c r="F27" s="291"/>
      <c r="G27" s="282"/>
      <c r="H27" s="291"/>
      <c r="I27" s="282"/>
      <c r="J27" s="291"/>
      <c r="K27" s="278"/>
      <c r="L27" s="291"/>
      <c r="M27" s="21"/>
      <c r="N27" s="279"/>
      <c r="O27" s="291"/>
      <c r="P27" s="278"/>
      <c r="Q27" s="291"/>
      <c r="R27" s="21"/>
      <c r="T27" s="195"/>
      <c r="U27" s="43"/>
    </row>
    <row r="28" spans="1:21">
      <c r="A28" s="17" t="s">
        <v>175</v>
      </c>
      <c r="B28" s="332" t="s">
        <v>1</v>
      </c>
      <c r="C28" s="338" t="s">
        <v>19</v>
      </c>
      <c r="D28" s="339"/>
      <c r="E28" s="278">
        <v>5</v>
      </c>
      <c r="F28" s="290" t="s">
        <v>449</v>
      </c>
      <c r="G28" s="278">
        <v>1</v>
      </c>
      <c r="H28" s="290" t="s">
        <v>449</v>
      </c>
      <c r="I28" s="278">
        <v>1</v>
      </c>
      <c r="J28" s="290" t="s">
        <v>449</v>
      </c>
      <c r="K28" s="298">
        <v>1</v>
      </c>
      <c r="L28" s="290" t="s">
        <v>449</v>
      </c>
      <c r="M28" s="21">
        <f>K28/I28</f>
        <v>1</v>
      </c>
      <c r="N28" s="278">
        <v>1</v>
      </c>
      <c r="O28" s="290" t="s">
        <v>449</v>
      </c>
      <c r="P28" s="298">
        <f>G28+K28+N28</f>
        <v>3</v>
      </c>
      <c r="Q28" s="290" t="s">
        <v>449</v>
      </c>
      <c r="R28" s="21">
        <f>P28/E28</f>
        <v>0.6</v>
      </c>
      <c r="T28" s="43">
        <v>8000000</v>
      </c>
      <c r="U28" s="110">
        <v>2250000</v>
      </c>
    </row>
    <row r="29" spans="1:21">
      <c r="A29" s="28"/>
      <c r="B29" s="332"/>
      <c r="C29" s="338"/>
      <c r="D29" s="339"/>
      <c r="E29" s="279"/>
      <c r="F29" s="291"/>
      <c r="G29" s="282"/>
      <c r="H29" s="291"/>
      <c r="I29" s="282"/>
      <c r="J29" s="291"/>
      <c r="K29" s="298"/>
      <c r="L29" s="291"/>
      <c r="M29" s="21"/>
      <c r="N29" s="279"/>
      <c r="O29" s="291"/>
      <c r="P29" s="298"/>
      <c r="Q29" s="291"/>
      <c r="R29" s="21"/>
      <c r="T29" s="195"/>
      <c r="U29" s="110"/>
    </row>
    <row r="30" spans="1:21">
      <c r="A30" s="28"/>
      <c r="B30" s="332"/>
      <c r="C30" s="338"/>
      <c r="D30" s="339"/>
      <c r="E30" s="279"/>
      <c r="F30" s="291"/>
      <c r="G30" s="282"/>
      <c r="H30" s="291"/>
      <c r="I30" s="282"/>
      <c r="J30" s="291"/>
      <c r="K30" s="278"/>
      <c r="L30" s="291"/>
      <c r="M30" s="21"/>
      <c r="N30" s="279"/>
      <c r="O30" s="291"/>
      <c r="P30" s="278"/>
      <c r="Q30" s="291"/>
      <c r="R30" s="21"/>
      <c r="T30" s="195"/>
      <c r="U30" s="43"/>
    </row>
    <row r="31" spans="1:21" ht="12.75" customHeight="1">
      <c r="A31" s="17" t="s">
        <v>155</v>
      </c>
      <c r="B31" s="332" t="s">
        <v>2</v>
      </c>
      <c r="C31" s="338" t="s">
        <v>89</v>
      </c>
      <c r="D31" s="339"/>
      <c r="E31" s="278">
        <v>5</v>
      </c>
      <c r="F31" s="290" t="s">
        <v>449</v>
      </c>
      <c r="G31" s="278">
        <v>1</v>
      </c>
      <c r="H31" s="290" t="s">
        <v>449</v>
      </c>
      <c r="I31" s="278">
        <v>1</v>
      </c>
      <c r="J31" s="290" t="s">
        <v>449</v>
      </c>
      <c r="K31" s="298">
        <v>1</v>
      </c>
      <c r="L31" s="290" t="s">
        <v>449</v>
      </c>
      <c r="M31" s="21">
        <f>K31/I31</f>
        <v>1</v>
      </c>
      <c r="N31" s="278">
        <v>1</v>
      </c>
      <c r="O31" s="290" t="s">
        <v>449</v>
      </c>
      <c r="P31" s="298">
        <f>G31+K31+N31</f>
        <v>3</v>
      </c>
      <c r="Q31" s="290" t="s">
        <v>449</v>
      </c>
      <c r="R31" s="21">
        <f>P31/E31</f>
        <v>0.6</v>
      </c>
      <c r="T31" s="43">
        <v>15000000</v>
      </c>
      <c r="U31" s="110">
        <v>7500000</v>
      </c>
    </row>
    <row r="32" spans="1:21">
      <c r="A32" s="28"/>
      <c r="B32" s="332"/>
      <c r="C32" s="338"/>
      <c r="D32" s="339"/>
      <c r="E32" s="279"/>
      <c r="F32" s="291"/>
      <c r="G32" s="282"/>
      <c r="H32" s="291"/>
      <c r="I32" s="282"/>
      <c r="J32" s="291"/>
      <c r="K32" s="298"/>
      <c r="L32" s="291"/>
      <c r="M32" s="21"/>
      <c r="N32" s="279"/>
      <c r="O32" s="291"/>
      <c r="P32" s="282"/>
      <c r="Q32" s="291"/>
      <c r="R32" s="21"/>
      <c r="T32" s="195"/>
      <c r="U32" s="193"/>
    </row>
    <row r="33" spans="1:21">
      <c r="A33" s="28"/>
      <c r="B33" s="128"/>
      <c r="C33" s="129"/>
      <c r="D33" s="130"/>
      <c r="E33" s="279"/>
      <c r="F33" s="291"/>
      <c r="G33" s="282"/>
      <c r="H33" s="291"/>
      <c r="I33" s="282"/>
      <c r="J33" s="291"/>
      <c r="K33" s="298"/>
      <c r="L33" s="291"/>
      <c r="M33" s="21"/>
      <c r="N33" s="279"/>
      <c r="O33" s="291"/>
      <c r="P33" s="282"/>
      <c r="Q33" s="291"/>
      <c r="R33" s="21"/>
      <c r="T33" s="195"/>
      <c r="U33" s="193"/>
    </row>
    <row r="34" spans="1:21" ht="12.75" customHeight="1">
      <c r="A34" s="17" t="s">
        <v>156</v>
      </c>
      <c r="B34" s="335" t="s">
        <v>3</v>
      </c>
      <c r="C34" s="338" t="s">
        <v>90</v>
      </c>
      <c r="D34" s="339"/>
      <c r="E34" s="278">
        <v>5</v>
      </c>
      <c r="F34" s="290" t="s">
        <v>449</v>
      </c>
      <c r="G34" s="278">
        <v>1</v>
      </c>
      <c r="H34" s="290" t="s">
        <v>449</v>
      </c>
      <c r="I34" s="278">
        <v>1</v>
      </c>
      <c r="J34" s="290" t="s">
        <v>449</v>
      </c>
      <c r="K34" s="298">
        <v>1</v>
      </c>
      <c r="L34" s="290" t="s">
        <v>449</v>
      </c>
      <c r="M34" s="21">
        <f>K34/I34</f>
        <v>1</v>
      </c>
      <c r="N34" s="278">
        <v>1</v>
      </c>
      <c r="O34" s="290" t="s">
        <v>449</v>
      </c>
      <c r="P34" s="298">
        <f>G34+K34+N34</f>
        <v>3</v>
      </c>
      <c r="Q34" s="290" t="s">
        <v>449</v>
      </c>
      <c r="R34" s="21">
        <f>P34/E34</f>
        <v>0.6</v>
      </c>
      <c r="T34" s="43">
        <v>15000000</v>
      </c>
      <c r="U34" s="110">
        <v>6925850</v>
      </c>
    </row>
    <row r="35" spans="1:21">
      <c r="A35" s="28"/>
      <c r="B35" s="335"/>
      <c r="C35" s="338"/>
      <c r="D35" s="339"/>
      <c r="E35" s="279"/>
      <c r="F35" s="291"/>
      <c r="G35" s="282"/>
      <c r="H35" s="291"/>
      <c r="I35" s="282"/>
      <c r="J35" s="291"/>
      <c r="K35" s="298"/>
      <c r="L35" s="291"/>
      <c r="M35" s="21"/>
      <c r="N35" s="279"/>
      <c r="O35" s="291"/>
      <c r="P35" s="282"/>
      <c r="Q35" s="291"/>
      <c r="R35" s="21"/>
      <c r="T35" s="195"/>
      <c r="U35" s="193"/>
    </row>
    <row r="36" spans="1:21">
      <c r="A36" s="17" t="s">
        <v>157</v>
      </c>
      <c r="B36" s="332" t="s">
        <v>91</v>
      </c>
      <c r="C36" s="338" t="s">
        <v>92</v>
      </c>
      <c r="D36" s="339"/>
      <c r="E36" s="278">
        <v>5</v>
      </c>
      <c r="F36" s="290" t="s">
        <v>449</v>
      </c>
      <c r="G36" s="278">
        <v>1</v>
      </c>
      <c r="H36" s="290" t="s">
        <v>449</v>
      </c>
      <c r="I36" s="278">
        <v>1</v>
      </c>
      <c r="J36" s="290" t="s">
        <v>449</v>
      </c>
      <c r="K36" s="298">
        <v>1</v>
      </c>
      <c r="L36" s="290" t="s">
        <v>449</v>
      </c>
      <c r="M36" s="21">
        <f>K36/I36</f>
        <v>1</v>
      </c>
      <c r="N36" s="278">
        <v>1</v>
      </c>
      <c r="O36" s="290" t="s">
        <v>449</v>
      </c>
      <c r="P36" s="298">
        <f>G36+K36+N36</f>
        <v>3</v>
      </c>
      <c r="Q36" s="290" t="s">
        <v>449</v>
      </c>
      <c r="R36" s="21">
        <f>P36/E36</f>
        <v>0.6</v>
      </c>
      <c r="T36" s="43">
        <v>5000000</v>
      </c>
      <c r="U36" s="110">
        <v>2500000</v>
      </c>
    </row>
    <row r="37" spans="1:21">
      <c r="A37" s="28"/>
      <c r="B37" s="332"/>
      <c r="C37" s="338"/>
      <c r="D37" s="339"/>
      <c r="E37" s="279"/>
      <c r="F37" s="291"/>
      <c r="G37" s="282"/>
      <c r="H37" s="291"/>
      <c r="I37" s="282"/>
      <c r="J37" s="291"/>
      <c r="K37" s="298"/>
      <c r="L37" s="291"/>
      <c r="M37" s="21"/>
      <c r="N37" s="279"/>
      <c r="O37" s="291"/>
      <c r="P37" s="282"/>
      <c r="Q37" s="291"/>
      <c r="R37" s="21"/>
      <c r="T37" s="195"/>
      <c r="U37" s="193"/>
    </row>
    <row r="38" spans="1:21">
      <c r="A38" s="28"/>
      <c r="B38" s="332"/>
      <c r="C38" s="338"/>
      <c r="D38" s="339"/>
      <c r="E38" s="279"/>
      <c r="F38" s="291"/>
      <c r="G38" s="282"/>
      <c r="H38" s="291"/>
      <c r="I38" s="282"/>
      <c r="J38" s="291"/>
      <c r="K38" s="278"/>
      <c r="L38" s="291"/>
      <c r="M38" s="21"/>
      <c r="N38" s="279"/>
      <c r="O38" s="291"/>
      <c r="P38" s="298"/>
      <c r="Q38" s="291"/>
      <c r="R38" s="21"/>
      <c r="T38" s="195"/>
      <c r="U38" s="110"/>
    </row>
    <row r="39" spans="1:21">
      <c r="A39" s="28"/>
      <c r="B39" s="332"/>
      <c r="C39" s="338"/>
      <c r="D39" s="339"/>
      <c r="E39" s="279"/>
      <c r="F39" s="291"/>
      <c r="G39" s="282"/>
      <c r="H39" s="291"/>
      <c r="I39" s="282"/>
      <c r="J39" s="291"/>
      <c r="K39" s="278"/>
      <c r="L39" s="291"/>
      <c r="M39" s="283"/>
      <c r="N39" s="279"/>
      <c r="O39" s="291"/>
      <c r="P39" s="278"/>
      <c r="Q39" s="291"/>
      <c r="R39" s="283"/>
      <c r="T39" s="195"/>
      <c r="U39" s="43"/>
    </row>
    <row r="40" spans="1:21">
      <c r="A40" s="17" t="s">
        <v>158</v>
      </c>
      <c r="B40" s="332" t="s">
        <v>93</v>
      </c>
      <c r="C40" s="338" t="s">
        <v>94</v>
      </c>
      <c r="D40" s="339"/>
      <c r="E40" s="278"/>
      <c r="F40" s="290"/>
      <c r="G40" s="278"/>
      <c r="H40" s="290"/>
      <c r="I40" s="278"/>
      <c r="J40" s="290"/>
      <c r="K40" s="298"/>
      <c r="L40" s="290"/>
      <c r="M40" s="21"/>
      <c r="N40" s="278"/>
      <c r="O40" s="290"/>
      <c r="P40" s="298"/>
      <c r="Q40" s="290"/>
      <c r="R40" s="21"/>
      <c r="T40" s="43"/>
      <c r="U40" s="110"/>
    </row>
    <row r="41" spans="1:21">
      <c r="A41" s="28"/>
      <c r="B41" s="332"/>
      <c r="C41" s="338"/>
      <c r="D41" s="339"/>
      <c r="E41" s="279"/>
      <c r="F41" s="291"/>
      <c r="G41" s="282"/>
      <c r="H41" s="291"/>
      <c r="I41" s="282"/>
      <c r="J41" s="291"/>
      <c r="K41" s="298"/>
      <c r="L41" s="291"/>
      <c r="M41" s="21"/>
      <c r="N41" s="279"/>
      <c r="O41" s="291"/>
      <c r="P41" s="282"/>
      <c r="Q41" s="291"/>
      <c r="R41" s="21"/>
      <c r="T41" s="195"/>
      <c r="U41" s="193"/>
    </row>
    <row r="42" spans="1:21">
      <c r="A42" s="28"/>
      <c r="B42" s="113"/>
      <c r="C42" s="115"/>
      <c r="D42" s="116"/>
      <c r="E42" s="279"/>
      <c r="F42" s="291"/>
      <c r="G42" s="282"/>
      <c r="H42" s="291"/>
      <c r="I42" s="282"/>
      <c r="J42" s="291"/>
      <c r="K42" s="298"/>
      <c r="L42" s="291"/>
      <c r="M42" s="283"/>
      <c r="N42" s="279"/>
      <c r="O42" s="291"/>
      <c r="P42" s="298"/>
      <c r="Q42" s="291"/>
      <c r="R42" s="283"/>
      <c r="T42" s="195"/>
      <c r="U42" s="110"/>
    </row>
    <row r="43" spans="1:21">
      <c r="A43" s="17" t="s">
        <v>159</v>
      </c>
      <c r="B43" s="332" t="s">
        <v>95</v>
      </c>
      <c r="C43" s="338" t="s">
        <v>96</v>
      </c>
      <c r="D43" s="339"/>
      <c r="E43" s="278">
        <v>5</v>
      </c>
      <c r="F43" s="290" t="s">
        <v>449</v>
      </c>
      <c r="G43" s="278">
        <v>1</v>
      </c>
      <c r="H43" s="290" t="s">
        <v>449</v>
      </c>
      <c r="I43" s="278">
        <v>1</v>
      </c>
      <c r="J43" s="290" t="s">
        <v>449</v>
      </c>
      <c r="K43" s="298">
        <v>1</v>
      </c>
      <c r="L43" s="290" t="s">
        <v>449</v>
      </c>
      <c r="M43" s="21">
        <f>K43/I43</f>
        <v>1</v>
      </c>
      <c r="N43" s="278">
        <v>1</v>
      </c>
      <c r="O43" s="290" t="s">
        <v>449</v>
      </c>
      <c r="P43" s="298">
        <f>G43+K43+N43</f>
        <v>3</v>
      </c>
      <c r="Q43" s="290" t="s">
        <v>449</v>
      </c>
      <c r="R43" s="21">
        <f>P43/E43</f>
        <v>0.6</v>
      </c>
      <c r="T43" s="43">
        <v>12360000</v>
      </c>
      <c r="U43" s="110">
        <v>6180000</v>
      </c>
    </row>
    <row r="44" spans="1:21">
      <c r="A44" s="28"/>
      <c r="B44" s="332"/>
      <c r="C44" s="338"/>
      <c r="D44" s="339"/>
      <c r="E44" s="279"/>
      <c r="F44" s="291"/>
      <c r="G44" s="282"/>
      <c r="H44" s="291"/>
      <c r="I44" s="282"/>
      <c r="J44" s="291"/>
      <c r="K44" s="298"/>
      <c r="L44" s="291"/>
      <c r="M44" s="283"/>
      <c r="N44" s="279"/>
      <c r="O44" s="291"/>
      <c r="P44" s="282"/>
      <c r="Q44" s="291"/>
      <c r="R44" s="283"/>
      <c r="T44" s="195"/>
      <c r="U44" s="193"/>
    </row>
    <row r="45" spans="1:21">
      <c r="A45" s="28"/>
      <c r="B45" s="332"/>
      <c r="C45" s="338"/>
      <c r="D45" s="339"/>
      <c r="E45" s="279"/>
      <c r="F45" s="291"/>
      <c r="G45" s="282"/>
      <c r="H45" s="291"/>
      <c r="I45" s="282"/>
      <c r="J45" s="291"/>
      <c r="K45" s="278"/>
      <c r="L45" s="291"/>
      <c r="M45" s="21"/>
      <c r="N45" s="279"/>
      <c r="O45" s="291"/>
      <c r="P45" s="298"/>
      <c r="Q45" s="291"/>
      <c r="R45" s="21"/>
      <c r="T45" s="195"/>
      <c r="U45" s="110"/>
    </row>
    <row r="46" spans="1:21">
      <c r="A46" s="17" t="s">
        <v>160</v>
      </c>
      <c r="B46" s="332" t="s">
        <v>39</v>
      </c>
      <c r="C46" s="338" t="s">
        <v>97</v>
      </c>
      <c r="D46" s="339"/>
      <c r="E46" s="278">
        <v>5</v>
      </c>
      <c r="F46" s="290" t="s">
        <v>449</v>
      </c>
      <c r="G46" s="278">
        <v>1</v>
      </c>
      <c r="H46" s="290" t="s">
        <v>449</v>
      </c>
      <c r="I46" s="278">
        <v>1</v>
      </c>
      <c r="J46" s="290" t="s">
        <v>449</v>
      </c>
      <c r="K46" s="298">
        <v>1</v>
      </c>
      <c r="L46" s="290" t="s">
        <v>449</v>
      </c>
      <c r="M46" s="21">
        <f>K46/I46</f>
        <v>1</v>
      </c>
      <c r="N46" s="278">
        <v>1</v>
      </c>
      <c r="O46" s="290" t="s">
        <v>449</v>
      </c>
      <c r="P46" s="298">
        <f>G46+K46+N46</f>
        <v>3</v>
      </c>
      <c r="Q46" s="290" t="s">
        <v>449</v>
      </c>
      <c r="R46" s="21">
        <f>P46/E46</f>
        <v>0.6</v>
      </c>
      <c r="T46" s="43">
        <v>3000000</v>
      </c>
      <c r="U46" s="110">
        <v>273000</v>
      </c>
    </row>
    <row r="47" spans="1:21">
      <c r="A47" s="28"/>
      <c r="B47" s="332"/>
      <c r="C47" s="338"/>
      <c r="D47" s="339"/>
      <c r="E47" s="279"/>
      <c r="F47" s="291"/>
      <c r="G47" s="282"/>
      <c r="H47" s="291"/>
      <c r="I47" s="282"/>
      <c r="J47" s="291"/>
      <c r="K47" s="298"/>
      <c r="L47" s="291"/>
      <c r="M47" s="283"/>
      <c r="N47" s="279"/>
      <c r="O47" s="291"/>
      <c r="P47" s="298"/>
      <c r="Q47" s="291"/>
      <c r="R47" s="283"/>
      <c r="T47" s="195"/>
      <c r="U47" s="110"/>
    </row>
    <row r="48" spans="1:21" ht="12.75" customHeight="1">
      <c r="A48" s="17" t="s">
        <v>161</v>
      </c>
      <c r="B48" s="332" t="s">
        <v>4</v>
      </c>
      <c r="C48" s="338" t="s">
        <v>98</v>
      </c>
      <c r="D48" s="339"/>
      <c r="E48" s="278">
        <v>5</v>
      </c>
      <c r="F48" s="290" t="s">
        <v>449</v>
      </c>
      <c r="G48" s="278">
        <v>1</v>
      </c>
      <c r="H48" s="290" t="s">
        <v>449</v>
      </c>
      <c r="I48" s="278">
        <v>1</v>
      </c>
      <c r="J48" s="290" t="s">
        <v>449</v>
      </c>
      <c r="K48" s="298">
        <v>1</v>
      </c>
      <c r="L48" s="290" t="s">
        <v>449</v>
      </c>
      <c r="M48" s="21">
        <f>K48/I48</f>
        <v>1</v>
      </c>
      <c r="N48" s="278">
        <v>1</v>
      </c>
      <c r="O48" s="290" t="s">
        <v>449</v>
      </c>
      <c r="P48" s="298">
        <f>G48+K48+N48</f>
        <v>3</v>
      </c>
      <c r="Q48" s="290" t="s">
        <v>449</v>
      </c>
      <c r="R48" s="21">
        <f>P48/E48</f>
        <v>0.6</v>
      </c>
      <c r="T48" s="43">
        <v>19580000</v>
      </c>
      <c r="U48" s="110">
        <v>0</v>
      </c>
    </row>
    <row r="49" spans="1:21">
      <c r="A49" s="28"/>
      <c r="B49" s="332"/>
      <c r="C49" s="338"/>
      <c r="D49" s="339"/>
      <c r="E49" s="279"/>
      <c r="F49" s="291"/>
      <c r="G49" s="282"/>
      <c r="H49" s="291"/>
      <c r="I49" s="282"/>
      <c r="J49" s="291"/>
      <c r="K49" s="298"/>
      <c r="L49" s="291"/>
      <c r="M49" s="21"/>
      <c r="N49" s="279"/>
      <c r="O49" s="291"/>
      <c r="P49" s="298"/>
      <c r="Q49" s="291"/>
      <c r="R49" s="21"/>
      <c r="T49" s="195"/>
      <c r="U49" s="110"/>
    </row>
    <row r="50" spans="1:21">
      <c r="A50" s="28"/>
      <c r="B50" s="332"/>
      <c r="C50" s="338"/>
      <c r="D50" s="339"/>
      <c r="E50" s="279"/>
      <c r="F50" s="291"/>
      <c r="G50" s="282"/>
      <c r="H50" s="291"/>
      <c r="I50" s="282"/>
      <c r="J50" s="291"/>
      <c r="K50" s="278"/>
      <c r="L50" s="291"/>
      <c r="M50" s="21"/>
      <c r="N50" s="279"/>
      <c r="O50" s="291"/>
      <c r="P50" s="278"/>
      <c r="Q50" s="291"/>
      <c r="R50" s="21"/>
      <c r="T50" s="195"/>
      <c r="U50" s="43"/>
    </row>
    <row r="51" spans="1:21" ht="12.75" customHeight="1">
      <c r="A51" s="17" t="s">
        <v>162</v>
      </c>
      <c r="B51" s="332" t="s">
        <v>99</v>
      </c>
      <c r="C51" s="338" t="s">
        <v>9</v>
      </c>
      <c r="D51" s="339"/>
      <c r="E51" s="278">
        <v>5</v>
      </c>
      <c r="F51" s="290" t="s">
        <v>449</v>
      </c>
      <c r="G51" s="278">
        <v>1</v>
      </c>
      <c r="H51" s="290" t="s">
        <v>449</v>
      </c>
      <c r="I51" s="278">
        <v>1</v>
      </c>
      <c r="J51" s="290" t="s">
        <v>449</v>
      </c>
      <c r="K51" s="298">
        <v>1</v>
      </c>
      <c r="L51" s="290" t="s">
        <v>449</v>
      </c>
      <c r="M51" s="21">
        <f>K51/I51</f>
        <v>1</v>
      </c>
      <c r="N51" s="278">
        <v>1</v>
      </c>
      <c r="O51" s="290" t="s">
        <v>449</v>
      </c>
      <c r="P51" s="298">
        <f>G51+K51+N51</f>
        <v>3</v>
      </c>
      <c r="Q51" s="290" t="s">
        <v>449</v>
      </c>
      <c r="R51" s="21">
        <f>P51/E51</f>
        <v>0.6</v>
      </c>
      <c r="T51" s="43">
        <v>9720000</v>
      </c>
      <c r="U51" s="110">
        <v>37840500</v>
      </c>
    </row>
    <row r="52" spans="1:21">
      <c r="A52" s="28"/>
      <c r="B52" s="332"/>
      <c r="C52" s="338"/>
      <c r="D52" s="339"/>
      <c r="E52" s="279"/>
      <c r="F52" s="291"/>
      <c r="G52" s="282"/>
      <c r="H52" s="291"/>
      <c r="I52" s="282"/>
      <c r="J52" s="311"/>
      <c r="K52" s="298"/>
      <c r="L52" s="274"/>
      <c r="M52" s="21"/>
      <c r="N52" s="279"/>
      <c r="O52" s="310"/>
      <c r="P52" s="298"/>
      <c r="Q52" s="274"/>
      <c r="R52" s="21"/>
      <c r="T52" s="195"/>
      <c r="U52" s="110"/>
    </row>
    <row r="53" spans="1:21">
      <c r="A53" s="28"/>
      <c r="B53" s="332"/>
      <c r="C53" s="338"/>
      <c r="D53" s="339"/>
      <c r="E53" s="279"/>
      <c r="F53" s="291"/>
      <c r="G53" s="279"/>
      <c r="H53" s="291"/>
      <c r="I53" s="282"/>
      <c r="J53" s="311"/>
      <c r="K53" s="278"/>
      <c r="L53" s="309"/>
      <c r="M53" s="283"/>
      <c r="N53" s="279"/>
      <c r="O53" s="310"/>
      <c r="P53" s="278"/>
      <c r="Q53" s="309"/>
      <c r="R53" s="283"/>
      <c r="T53" s="195"/>
      <c r="U53" s="43"/>
    </row>
    <row r="54" spans="1:21" ht="12.75" customHeight="1">
      <c r="A54" s="77" t="s">
        <v>164</v>
      </c>
      <c r="B54" s="337" t="s">
        <v>100</v>
      </c>
      <c r="C54" s="350" t="s">
        <v>101</v>
      </c>
      <c r="D54" s="351"/>
      <c r="E54" s="280"/>
      <c r="F54" s="292"/>
      <c r="G54" s="280"/>
      <c r="H54" s="292"/>
      <c r="I54" s="280"/>
      <c r="J54" s="308"/>
      <c r="K54" s="280"/>
      <c r="L54" s="308"/>
      <c r="M54" s="81"/>
      <c r="N54" s="280"/>
      <c r="O54" s="308"/>
      <c r="P54" s="280"/>
      <c r="Q54" s="308"/>
      <c r="R54" s="81"/>
      <c r="T54" s="79"/>
      <c r="U54" s="79"/>
    </row>
    <row r="55" spans="1:21">
      <c r="A55" s="82"/>
      <c r="B55" s="337"/>
      <c r="C55" s="350"/>
      <c r="D55" s="351"/>
      <c r="E55" s="281"/>
      <c r="F55" s="293"/>
      <c r="G55" s="281"/>
      <c r="H55" s="293"/>
      <c r="I55" s="277"/>
      <c r="J55" s="307"/>
      <c r="K55" s="280"/>
      <c r="L55" s="308"/>
      <c r="M55" s="81"/>
      <c r="N55" s="281"/>
      <c r="O55" s="315"/>
      <c r="P55" s="280"/>
      <c r="Q55" s="308"/>
      <c r="R55" s="81"/>
      <c r="T55" s="197"/>
      <c r="U55" s="79"/>
    </row>
    <row r="56" spans="1:21">
      <c r="A56" s="82"/>
      <c r="B56" s="83"/>
      <c r="C56" s="350"/>
      <c r="D56" s="351"/>
      <c r="E56" s="281"/>
      <c r="F56" s="293"/>
      <c r="G56" s="281"/>
      <c r="H56" s="293"/>
      <c r="I56" s="277"/>
      <c r="J56" s="307"/>
      <c r="K56" s="280"/>
      <c r="L56" s="308"/>
      <c r="M56" s="81"/>
      <c r="N56" s="281"/>
      <c r="O56" s="315"/>
      <c r="P56" s="280"/>
      <c r="Q56" s="308"/>
      <c r="R56" s="81"/>
      <c r="T56" s="197"/>
      <c r="U56" s="79"/>
    </row>
    <row r="57" spans="1:21" ht="12.75" customHeight="1">
      <c r="A57" s="17" t="s">
        <v>163</v>
      </c>
      <c r="B57" s="332" t="s">
        <v>102</v>
      </c>
      <c r="C57" s="338" t="s">
        <v>103</v>
      </c>
      <c r="D57" s="339"/>
      <c r="E57" s="278">
        <v>1</v>
      </c>
      <c r="F57" s="290" t="s">
        <v>447</v>
      </c>
      <c r="G57" s="278">
        <v>1</v>
      </c>
      <c r="H57" s="290" t="s">
        <v>447</v>
      </c>
      <c r="I57" s="278">
        <v>0</v>
      </c>
      <c r="J57" s="290" t="s">
        <v>447</v>
      </c>
      <c r="K57" s="278">
        <v>0</v>
      </c>
      <c r="L57" s="290" t="s">
        <v>447</v>
      </c>
      <c r="M57" s="21">
        <v>0</v>
      </c>
      <c r="N57" s="278">
        <v>0</v>
      </c>
      <c r="O57" s="290" t="s">
        <v>447</v>
      </c>
      <c r="P57" s="298">
        <f>G57+K57+N57</f>
        <v>1</v>
      </c>
      <c r="Q57" s="290" t="s">
        <v>447</v>
      </c>
      <c r="R57" s="21">
        <f>P57/E57</f>
        <v>1</v>
      </c>
      <c r="T57" s="43"/>
      <c r="U57" s="43"/>
    </row>
    <row r="58" spans="1:21">
      <c r="A58" s="28"/>
      <c r="B58" s="332"/>
      <c r="C58" s="338"/>
      <c r="D58" s="339"/>
      <c r="E58" s="279"/>
      <c r="F58" s="291"/>
      <c r="G58" s="279"/>
      <c r="H58" s="291"/>
      <c r="I58" s="282"/>
      <c r="J58" s="291"/>
      <c r="K58" s="278"/>
      <c r="L58" s="291"/>
      <c r="M58" s="21"/>
      <c r="N58" s="279"/>
      <c r="O58" s="291"/>
      <c r="P58" s="278"/>
      <c r="Q58" s="291"/>
      <c r="R58" s="21"/>
      <c r="T58" s="195"/>
      <c r="U58" s="43"/>
    </row>
    <row r="59" spans="1:21">
      <c r="A59" s="28"/>
      <c r="B59" s="113"/>
      <c r="C59" s="115"/>
      <c r="D59" s="116"/>
      <c r="E59" s="279"/>
      <c r="F59" s="291"/>
      <c r="G59" s="279"/>
      <c r="H59" s="291"/>
      <c r="I59" s="282"/>
      <c r="J59" s="291"/>
      <c r="K59" s="278"/>
      <c r="L59" s="291"/>
      <c r="M59" s="283"/>
      <c r="N59" s="279"/>
      <c r="O59" s="291"/>
      <c r="P59" s="278"/>
      <c r="Q59" s="291"/>
      <c r="R59" s="283"/>
      <c r="T59" s="195"/>
      <c r="U59" s="43"/>
    </row>
    <row r="60" spans="1:21">
      <c r="A60" s="17" t="s">
        <v>165</v>
      </c>
      <c r="B60" s="332" t="s">
        <v>5</v>
      </c>
      <c r="C60" s="338" t="s">
        <v>104</v>
      </c>
      <c r="D60" s="339"/>
      <c r="E60" s="278">
        <v>5</v>
      </c>
      <c r="F60" s="290" t="s">
        <v>447</v>
      </c>
      <c r="G60" s="278">
        <v>1</v>
      </c>
      <c r="H60" s="290" t="s">
        <v>447</v>
      </c>
      <c r="I60" s="278">
        <v>0</v>
      </c>
      <c r="J60" s="290" t="s">
        <v>447</v>
      </c>
      <c r="K60" s="298">
        <v>0</v>
      </c>
      <c r="L60" s="290" t="s">
        <v>447</v>
      </c>
      <c r="M60" s="21">
        <v>0</v>
      </c>
      <c r="N60" s="278">
        <v>0</v>
      </c>
      <c r="O60" s="290" t="s">
        <v>447</v>
      </c>
      <c r="P60" s="298">
        <f>G60+K60+N60</f>
        <v>1</v>
      </c>
      <c r="Q60" s="290" t="s">
        <v>447</v>
      </c>
      <c r="R60" s="21">
        <f>P60/E60</f>
        <v>0.2</v>
      </c>
      <c r="T60" s="43"/>
      <c r="U60" s="110"/>
    </row>
    <row r="61" spans="1:21">
      <c r="A61" s="28"/>
      <c r="B61" s="332"/>
      <c r="C61" s="338"/>
      <c r="D61" s="339"/>
      <c r="E61" s="279"/>
      <c r="F61" s="291"/>
      <c r="G61" s="279"/>
      <c r="H61" s="291"/>
      <c r="I61" s="282"/>
      <c r="J61" s="291"/>
      <c r="K61" s="298"/>
      <c r="L61" s="291"/>
      <c r="M61" s="21"/>
      <c r="N61" s="279"/>
      <c r="O61" s="291"/>
      <c r="P61" s="298"/>
      <c r="Q61" s="291"/>
      <c r="R61" s="21"/>
      <c r="T61" s="195"/>
      <c r="U61" s="110"/>
    </row>
    <row r="62" spans="1:21">
      <c r="A62" s="28"/>
      <c r="B62" s="332"/>
      <c r="C62" s="338"/>
      <c r="D62" s="339"/>
      <c r="E62" s="279"/>
      <c r="F62" s="291"/>
      <c r="G62" s="279"/>
      <c r="H62" s="291"/>
      <c r="I62" s="282"/>
      <c r="J62" s="291"/>
      <c r="K62" s="278"/>
      <c r="L62" s="291"/>
      <c r="M62" s="283"/>
      <c r="N62" s="279"/>
      <c r="O62" s="291"/>
      <c r="P62" s="278"/>
      <c r="Q62" s="291"/>
      <c r="R62" s="283"/>
      <c r="T62" s="195"/>
      <c r="U62" s="43"/>
    </row>
    <row r="63" spans="1:21">
      <c r="A63" s="17" t="s">
        <v>166</v>
      </c>
      <c r="B63" s="332" t="s">
        <v>105</v>
      </c>
      <c r="C63" s="338" t="s">
        <v>106</v>
      </c>
      <c r="D63" s="339"/>
      <c r="E63" s="278">
        <v>5</v>
      </c>
      <c r="F63" s="290" t="s">
        <v>447</v>
      </c>
      <c r="G63" s="278">
        <v>1</v>
      </c>
      <c r="H63" s="290" t="s">
        <v>447</v>
      </c>
      <c r="I63" s="278">
        <v>1</v>
      </c>
      <c r="J63" s="290" t="s">
        <v>447</v>
      </c>
      <c r="K63" s="298">
        <v>1</v>
      </c>
      <c r="L63" s="290" t="s">
        <v>447</v>
      </c>
      <c r="M63" s="21">
        <f>K63/I63</f>
        <v>1</v>
      </c>
      <c r="N63" s="278">
        <v>1</v>
      </c>
      <c r="O63" s="290" t="s">
        <v>447</v>
      </c>
      <c r="P63" s="298">
        <f>G63+K63+N63</f>
        <v>3</v>
      </c>
      <c r="Q63" s="290" t="s">
        <v>447</v>
      </c>
      <c r="R63" s="21">
        <f>P63/E63</f>
        <v>0.6</v>
      </c>
      <c r="T63" s="43">
        <v>16163000</v>
      </c>
      <c r="U63" s="110">
        <v>13806000</v>
      </c>
    </row>
    <row r="64" spans="1:21">
      <c r="A64" s="28"/>
      <c r="B64" s="332"/>
      <c r="C64" s="338"/>
      <c r="D64" s="339"/>
      <c r="E64" s="279"/>
      <c r="F64" s="291"/>
      <c r="G64" s="279"/>
      <c r="H64" s="291"/>
      <c r="I64" s="282"/>
      <c r="J64" s="291"/>
      <c r="K64" s="298"/>
      <c r="L64" s="291"/>
      <c r="M64" s="21"/>
      <c r="N64" s="279"/>
      <c r="O64" s="291"/>
      <c r="P64" s="298"/>
      <c r="Q64" s="291"/>
      <c r="R64" s="21"/>
      <c r="T64" s="195"/>
      <c r="U64" s="110"/>
    </row>
    <row r="65" spans="1:21">
      <c r="A65" s="28"/>
      <c r="B65" s="113"/>
      <c r="C65" s="115"/>
      <c r="D65" s="116"/>
      <c r="E65" s="279"/>
      <c r="F65" s="291"/>
      <c r="G65" s="279"/>
      <c r="H65" s="291"/>
      <c r="I65" s="282"/>
      <c r="J65" s="291"/>
      <c r="K65" s="298"/>
      <c r="L65" s="291"/>
      <c r="M65" s="283"/>
      <c r="N65" s="279"/>
      <c r="O65" s="291"/>
      <c r="P65" s="298"/>
      <c r="Q65" s="291"/>
      <c r="R65" s="283"/>
      <c r="T65" s="195"/>
      <c r="U65" s="110"/>
    </row>
    <row r="66" spans="1:21" ht="12.75" customHeight="1">
      <c r="A66" s="17" t="s">
        <v>167</v>
      </c>
      <c r="B66" s="332" t="s">
        <v>6</v>
      </c>
      <c r="C66" s="338" t="s">
        <v>107</v>
      </c>
      <c r="D66" s="339"/>
      <c r="E66" s="278">
        <v>3</v>
      </c>
      <c r="F66" s="290" t="s">
        <v>447</v>
      </c>
      <c r="G66" s="278">
        <v>1</v>
      </c>
      <c r="H66" s="290" t="s">
        <v>447</v>
      </c>
      <c r="I66" s="278">
        <v>1</v>
      </c>
      <c r="J66" s="290" t="s">
        <v>447</v>
      </c>
      <c r="K66" s="298">
        <v>1</v>
      </c>
      <c r="L66" s="290" t="s">
        <v>447</v>
      </c>
      <c r="M66" s="21">
        <f>K66/I66</f>
        <v>1</v>
      </c>
      <c r="N66" s="278">
        <v>0</v>
      </c>
      <c r="O66" s="290" t="s">
        <v>447</v>
      </c>
      <c r="P66" s="298">
        <f>G66+K66+N66</f>
        <v>2</v>
      </c>
      <c r="Q66" s="290" t="s">
        <v>447</v>
      </c>
      <c r="R66" s="21">
        <f>P66/E66</f>
        <v>0.66666666666666663</v>
      </c>
      <c r="T66" s="43"/>
      <c r="U66" s="110"/>
    </row>
    <row r="67" spans="1:21">
      <c r="A67" s="28"/>
      <c r="B67" s="332"/>
      <c r="C67" s="338"/>
      <c r="D67" s="339"/>
      <c r="E67" s="279"/>
      <c r="F67" s="291"/>
      <c r="G67" s="279"/>
      <c r="H67" s="291"/>
      <c r="I67" s="282"/>
      <c r="J67" s="291"/>
      <c r="K67" s="298"/>
      <c r="L67" s="291"/>
      <c r="M67" s="21"/>
      <c r="N67" s="279"/>
      <c r="O67" s="291"/>
      <c r="P67" s="298"/>
      <c r="Q67" s="291"/>
      <c r="R67" s="21"/>
      <c r="T67" s="195"/>
      <c r="U67" s="110"/>
    </row>
    <row r="68" spans="1:21">
      <c r="A68" s="28"/>
      <c r="B68" s="332"/>
      <c r="C68" s="338"/>
      <c r="D68" s="339"/>
      <c r="E68" s="279"/>
      <c r="F68" s="291"/>
      <c r="G68" s="279"/>
      <c r="H68" s="291"/>
      <c r="I68" s="282"/>
      <c r="J68" s="291"/>
      <c r="K68" s="278"/>
      <c r="L68" s="291"/>
      <c r="M68" s="283"/>
      <c r="N68" s="279"/>
      <c r="O68" s="291"/>
      <c r="P68" s="278"/>
      <c r="Q68" s="291"/>
      <c r="R68" s="283"/>
      <c r="T68" s="195"/>
      <c r="U68" s="43"/>
    </row>
    <row r="69" spans="1:21" ht="12.75" customHeight="1">
      <c r="A69" s="17" t="s">
        <v>168</v>
      </c>
      <c r="B69" s="332" t="s">
        <v>108</v>
      </c>
      <c r="C69" s="338" t="s">
        <v>109</v>
      </c>
      <c r="D69" s="339"/>
      <c r="E69" s="278">
        <v>5</v>
      </c>
      <c r="F69" s="290" t="s">
        <v>447</v>
      </c>
      <c r="G69" s="278">
        <v>1</v>
      </c>
      <c r="H69" s="290" t="s">
        <v>447</v>
      </c>
      <c r="I69" s="278">
        <v>1</v>
      </c>
      <c r="J69" s="290" t="s">
        <v>447</v>
      </c>
      <c r="K69" s="298">
        <v>1</v>
      </c>
      <c r="L69" s="290" t="s">
        <v>447</v>
      </c>
      <c r="M69" s="21">
        <f>K69/I69</f>
        <v>1</v>
      </c>
      <c r="N69" s="278">
        <v>1</v>
      </c>
      <c r="O69" s="290" t="s">
        <v>447</v>
      </c>
      <c r="P69" s="298">
        <f>G69+K69+N69</f>
        <v>3</v>
      </c>
      <c r="Q69" s="290" t="s">
        <v>447</v>
      </c>
      <c r="R69" s="21">
        <f>P69/E69</f>
        <v>0.6</v>
      </c>
      <c r="T69" s="43">
        <v>32400000</v>
      </c>
      <c r="U69" s="110">
        <v>14029125</v>
      </c>
    </row>
    <row r="70" spans="1:21">
      <c r="A70" s="28"/>
      <c r="B70" s="332"/>
      <c r="C70" s="338"/>
      <c r="D70" s="339"/>
      <c r="E70" s="279"/>
      <c r="F70" s="291"/>
      <c r="G70" s="279"/>
      <c r="H70" s="291"/>
      <c r="I70" s="282"/>
      <c r="J70" s="311"/>
      <c r="K70" s="298"/>
      <c r="L70" s="274"/>
      <c r="M70" s="21"/>
      <c r="N70" s="279"/>
      <c r="O70" s="310"/>
      <c r="P70" s="298"/>
      <c r="Q70" s="274"/>
      <c r="R70" s="21"/>
      <c r="T70" s="195"/>
      <c r="U70" s="110"/>
    </row>
    <row r="71" spans="1:21">
      <c r="A71" s="28"/>
      <c r="B71" s="332"/>
      <c r="C71" s="338"/>
      <c r="D71" s="339"/>
      <c r="E71" s="279"/>
      <c r="F71" s="291"/>
      <c r="G71" s="279"/>
      <c r="H71" s="291"/>
      <c r="I71" s="282"/>
      <c r="J71" s="311"/>
      <c r="K71" s="278"/>
      <c r="L71" s="309"/>
      <c r="M71" s="283"/>
      <c r="N71" s="279"/>
      <c r="O71" s="310"/>
      <c r="P71" s="278"/>
      <c r="Q71" s="309"/>
      <c r="R71" s="283"/>
      <c r="T71" s="195"/>
      <c r="U71" s="43"/>
    </row>
    <row r="72" spans="1:21">
      <c r="A72" s="28"/>
      <c r="B72" s="332"/>
      <c r="C72" s="338"/>
      <c r="D72" s="339"/>
      <c r="E72" s="279"/>
      <c r="F72" s="291"/>
      <c r="G72" s="279"/>
      <c r="H72" s="291"/>
      <c r="I72" s="282"/>
      <c r="J72" s="311"/>
      <c r="K72" s="278"/>
      <c r="L72" s="309"/>
      <c r="M72" s="21"/>
      <c r="N72" s="279"/>
      <c r="O72" s="310"/>
      <c r="P72" s="278"/>
      <c r="Q72" s="309"/>
      <c r="R72" s="21"/>
      <c r="T72" s="195"/>
      <c r="U72" s="43"/>
    </row>
    <row r="73" spans="1:21" ht="12.75" customHeight="1">
      <c r="A73" s="77" t="s">
        <v>169</v>
      </c>
      <c r="B73" s="337" t="s">
        <v>110</v>
      </c>
      <c r="C73" s="350" t="s">
        <v>111</v>
      </c>
      <c r="D73" s="351"/>
      <c r="E73" s="280"/>
      <c r="F73" s="292"/>
      <c r="G73" s="280"/>
      <c r="H73" s="292"/>
      <c r="I73" s="280"/>
      <c r="J73" s="308"/>
      <c r="K73" s="280"/>
      <c r="L73" s="308"/>
      <c r="M73" s="81"/>
      <c r="N73" s="280"/>
      <c r="O73" s="308"/>
      <c r="P73" s="280"/>
      <c r="Q73" s="308"/>
      <c r="R73" s="81"/>
      <c r="T73" s="79"/>
      <c r="U73" s="79"/>
    </row>
    <row r="74" spans="1:21">
      <c r="A74" s="82"/>
      <c r="B74" s="337"/>
      <c r="C74" s="350"/>
      <c r="D74" s="351"/>
      <c r="E74" s="281"/>
      <c r="F74" s="293"/>
      <c r="G74" s="281"/>
      <c r="H74" s="293"/>
      <c r="I74" s="277"/>
      <c r="J74" s="307"/>
      <c r="K74" s="280"/>
      <c r="L74" s="308"/>
      <c r="M74" s="21"/>
      <c r="N74" s="281"/>
      <c r="O74" s="315"/>
      <c r="P74" s="280"/>
      <c r="Q74" s="308"/>
      <c r="R74" s="21"/>
      <c r="T74" s="197"/>
      <c r="U74" s="79"/>
    </row>
    <row r="75" spans="1:21" ht="12.75" customHeight="1">
      <c r="A75" s="17" t="s">
        <v>170</v>
      </c>
      <c r="B75" s="332" t="s">
        <v>7</v>
      </c>
      <c r="C75" s="338" t="s">
        <v>112</v>
      </c>
      <c r="D75" s="339"/>
      <c r="E75" s="278">
        <v>5</v>
      </c>
      <c r="F75" s="290" t="s">
        <v>447</v>
      </c>
      <c r="G75" s="278">
        <v>1</v>
      </c>
      <c r="H75" s="290" t="s">
        <v>447</v>
      </c>
      <c r="I75" s="278">
        <v>1</v>
      </c>
      <c r="J75" s="290" t="s">
        <v>447</v>
      </c>
      <c r="K75" s="298">
        <v>1</v>
      </c>
      <c r="L75" s="290" t="s">
        <v>447</v>
      </c>
      <c r="M75" s="21">
        <f>K75/I75</f>
        <v>1</v>
      </c>
      <c r="N75" s="278">
        <v>1</v>
      </c>
      <c r="O75" s="290" t="s">
        <v>447</v>
      </c>
      <c r="P75" s="298">
        <f>G75+K75+N75</f>
        <v>3</v>
      </c>
      <c r="Q75" s="290" t="s">
        <v>447</v>
      </c>
      <c r="R75" s="21">
        <f>P75/E75</f>
        <v>0.6</v>
      </c>
      <c r="T75" s="43">
        <v>3900000</v>
      </c>
      <c r="U75" s="43">
        <v>3900000</v>
      </c>
    </row>
    <row r="76" spans="1:21">
      <c r="A76" s="28"/>
      <c r="B76" s="332"/>
      <c r="C76" s="338"/>
      <c r="D76" s="339"/>
      <c r="E76" s="279"/>
      <c r="F76" s="291"/>
      <c r="G76" s="279"/>
      <c r="H76" s="291"/>
      <c r="I76" s="282"/>
      <c r="J76" s="291"/>
      <c r="K76" s="298"/>
      <c r="L76" s="291"/>
      <c r="M76" s="21"/>
      <c r="N76" s="279"/>
      <c r="O76" s="291"/>
      <c r="P76" s="298"/>
      <c r="Q76" s="291"/>
      <c r="R76" s="21"/>
      <c r="T76" s="195"/>
      <c r="U76" s="110"/>
    </row>
    <row r="77" spans="1:21">
      <c r="A77" s="28"/>
      <c r="B77" s="332"/>
      <c r="C77" s="338"/>
      <c r="D77" s="339"/>
      <c r="E77" s="279"/>
      <c r="F77" s="291"/>
      <c r="G77" s="279"/>
      <c r="H77" s="291"/>
      <c r="I77" s="282"/>
      <c r="J77" s="291"/>
      <c r="K77" s="278"/>
      <c r="L77" s="291"/>
      <c r="M77" s="21"/>
      <c r="N77" s="279"/>
      <c r="O77" s="291"/>
      <c r="P77" s="298"/>
      <c r="Q77" s="291"/>
      <c r="R77" s="21"/>
      <c r="T77" s="195"/>
      <c r="U77" s="110"/>
    </row>
    <row r="78" spans="1:21">
      <c r="A78" s="17" t="s">
        <v>171</v>
      </c>
      <c r="B78" s="332" t="s">
        <v>113</v>
      </c>
      <c r="C78" s="338" t="s">
        <v>114</v>
      </c>
      <c r="D78" s="339"/>
      <c r="E78" s="278">
        <v>5</v>
      </c>
      <c r="F78" s="290" t="s">
        <v>447</v>
      </c>
      <c r="G78" s="278">
        <v>1</v>
      </c>
      <c r="H78" s="290" t="s">
        <v>447</v>
      </c>
      <c r="I78" s="278">
        <v>1</v>
      </c>
      <c r="J78" s="290" t="s">
        <v>447</v>
      </c>
      <c r="K78" s="298">
        <v>1</v>
      </c>
      <c r="L78" s="290" t="s">
        <v>447</v>
      </c>
      <c r="M78" s="21">
        <f>K78/I78</f>
        <v>1</v>
      </c>
      <c r="N78" s="278">
        <v>1</v>
      </c>
      <c r="O78" s="290" t="s">
        <v>447</v>
      </c>
      <c r="P78" s="298">
        <f>G78+K78+N78</f>
        <v>3</v>
      </c>
      <c r="Q78" s="290" t="s">
        <v>447</v>
      </c>
      <c r="R78" s="21">
        <f>P78/E78</f>
        <v>0.6</v>
      </c>
      <c r="T78" s="43"/>
      <c r="U78" s="110"/>
    </row>
    <row r="79" spans="1:21">
      <c r="A79" s="28"/>
      <c r="B79" s="332"/>
      <c r="C79" s="338"/>
      <c r="D79" s="339"/>
      <c r="E79" s="279"/>
      <c r="F79" s="291"/>
      <c r="G79" s="279"/>
      <c r="H79" s="291"/>
      <c r="I79" s="282"/>
      <c r="J79" s="311"/>
      <c r="K79" s="298"/>
      <c r="L79" s="274"/>
      <c r="M79" s="21"/>
      <c r="N79" s="279"/>
      <c r="O79" s="310"/>
      <c r="P79" s="278"/>
      <c r="Q79" s="309"/>
      <c r="R79" s="21"/>
      <c r="T79" s="195"/>
      <c r="U79" s="43"/>
    </row>
    <row r="80" spans="1:21">
      <c r="A80" s="28"/>
      <c r="B80" s="332"/>
      <c r="C80" s="338"/>
      <c r="D80" s="339"/>
      <c r="E80" s="279"/>
      <c r="F80" s="291"/>
      <c r="G80" s="279"/>
      <c r="H80" s="291"/>
      <c r="I80" s="282"/>
      <c r="J80" s="311"/>
      <c r="K80" s="278"/>
      <c r="L80" s="309"/>
      <c r="M80" s="21"/>
      <c r="N80" s="279"/>
      <c r="O80" s="310"/>
      <c r="P80" s="278"/>
      <c r="Q80" s="309"/>
      <c r="R80" s="21"/>
      <c r="T80" s="195"/>
      <c r="U80" s="43"/>
    </row>
    <row r="81" spans="1:21" ht="12.75" customHeight="1">
      <c r="A81" s="77" t="s">
        <v>176</v>
      </c>
      <c r="B81" s="337" t="s">
        <v>115</v>
      </c>
      <c r="C81" s="350" t="s">
        <v>116</v>
      </c>
      <c r="D81" s="351"/>
      <c r="E81" s="280"/>
      <c r="F81" s="292"/>
      <c r="G81" s="280"/>
      <c r="H81" s="292"/>
      <c r="I81" s="280"/>
      <c r="J81" s="308"/>
      <c r="K81" s="299"/>
      <c r="L81" s="275"/>
      <c r="M81" s="81"/>
      <c r="N81" s="280"/>
      <c r="O81" s="308"/>
      <c r="P81" s="299"/>
      <c r="Q81" s="275"/>
      <c r="R81" s="81"/>
      <c r="T81" s="79"/>
      <c r="U81" s="190"/>
    </row>
    <row r="82" spans="1:21">
      <c r="A82" s="82"/>
      <c r="B82" s="337"/>
      <c r="C82" s="350"/>
      <c r="D82" s="351"/>
      <c r="E82" s="281"/>
      <c r="F82" s="293"/>
      <c r="G82" s="281"/>
      <c r="H82" s="293"/>
      <c r="I82" s="277"/>
      <c r="J82" s="307"/>
      <c r="K82" s="299"/>
      <c r="L82" s="275"/>
      <c r="M82" s="188"/>
      <c r="N82" s="281"/>
      <c r="O82" s="315"/>
      <c r="P82" s="299"/>
      <c r="Q82" s="275"/>
      <c r="R82" s="188"/>
      <c r="T82" s="197"/>
      <c r="U82" s="190"/>
    </row>
    <row r="83" spans="1:21">
      <c r="A83" s="82"/>
      <c r="B83" s="337"/>
      <c r="C83" s="350"/>
      <c r="D83" s="351"/>
      <c r="E83" s="281"/>
      <c r="F83" s="293"/>
      <c r="G83" s="281"/>
      <c r="H83" s="293"/>
      <c r="I83" s="277"/>
      <c r="J83" s="307"/>
      <c r="K83" s="280"/>
      <c r="L83" s="308"/>
      <c r="M83" s="81"/>
      <c r="N83" s="281"/>
      <c r="O83" s="315"/>
      <c r="P83" s="280"/>
      <c r="Q83" s="308"/>
      <c r="R83" s="81"/>
      <c r="T83" s="197"/>
      <c r="U83" s="79"/>
    </row>
    <row r="84" spans="1:21">
      <c r="A84" s="82"/>
      <c r="B84" s="337"/>
      <c r="C84" s="350"/>
      <c r="D84" s="351"/>
      <c r="E84" s="281"/>
      <c r="F84" s="293"/>
      <c r="G84" s="281"/>
      <c r="H84" s="293"/>
      <c r="I84" s="277"/>
      <c r="J84" s="307"/>
      <c r="K84" s="280"/>
      <c r="L84" s="308"/>
      <c r="M84" s="188"/>
      <c r="N84" s="281"/>
      <c r="O84" s="315"/>
      <c r="P84" s="280"/>
      <c r="Q84" s="308"/>
      <c r="R84" s="188"/>
      <c r="T84" s="197"/>
      <c r="U84" s="79"/>
    </row>
    <row r="85" spans="1:21">
      <c r="A85" s="17" t="s">
        <v>172</v>
      </c>
      <c r="B85" s="332" t="s">
        <v>117</v>
      </c>
      <c r="C85" s="338" t="s">
        <v>118</v>
      </c>
      <c r="D85" s="339"/>
      <c r="E85" s="278">
        <v>60</v>
      </c>
      <c r="F85" s="290" t="s">
        <v>450</v>
      </c>
      <c r="G85" s="278">
        <v>12</v>
      </c>
      <c r="H85" s="290" t="s">
        <v>450</v>
      </c>
      <c r="I85" s="278">
        <v>12</v>
      </c>
      <c r="J85" s="290" t="s">
        <v>450</v>
      </c>
      <c r="K85" s="278">
        <v>4</v>
      </c>
      <c r="L85" s="290" t="s">
        <v>450</v>
      </c>
      <c r="M85" s="21">
        <f>K85/I85</f>
        <v>0.33333333333333331</v>
      </c>
      <c r="N85" s="278">
        <v>0</v>
      </c>
      <c r="O85" s="309"/>
      <c r="P85" s="298">
        <f>G85+K85+N85</f>
        <v>16</v>
      </c>
      <c r="Q85" s="290" t="s">
        <v>450</v>
      </c>
      <c r="R85" s="21">
        <f>P85/E85</f>
        <v>0.26666666666666666</v>
      </c>
      <c r="T85" s="43"/>
      <c r="U85" s="43"/>
    </row>
    <row r="86" spans="1:21">
      <c r="A86" s="28"/>
      <c r="B86" s="332"/>
      <c r="C86" s="338"/>
      <c r="D86" s="339"/>
      <c r="E86" s="279"/>
      <c r="F86" s="291"/>
      <c r="G86" s="279"/>
      <c r="H86" s="291"/>
      <c r="I86" s="282"/>
      <c r="J86" s="311"/>
      <c r="K86" s="298"/>
      <c r="L86" s="274"/>
      <c r="M86" s="21"/>
      <c r="N86" s="279"/>
      <c r="O86" s="310"/>
      <c r="P86" s="298"/>
      <c r="Q86" s="274"/>
      <c r="R86" s="21"/>
      <c r="T86" s="195"/>
      <c r="U86" s="110"/>
    </row>
    <row r="87" spans="1:21">
      <c r="A87" s="28"/>
      <c r="B87" s="332"/>
      <c r="C87" s="338"/>
      <c r="D87" s="339"/>
      <c r="E87" s="279"/>
      <c r="F87" s="291"/>
      <c r="G87" s="278"/>
      <c r="H87" s="309"/>
      <c r="I87" s="282"/>
      <c r="J87" s="311"/>
      <c r="K87" s="278"/>
      <c r="L87" s="309"/>
      <c r="M87" s="283"/>
      <c r="N87" s="279"/>
      <c r="O87" s="310"/>
      <c r="P87" s="278"/>
      <c r="Q87" s="309"/>
      <c r="R87" s="283"/>
      <c r="T87" s="195"/>
      <c r="U87" s="43"/>
    </row>
    <row r="88" spans="1:21">
      <c r="A88" s="28"/>
      <c r="B88" s="113" t="s">
        <v>370</v>
      </c>
      <c r="C88" s="338" t="s">
        <v>371</v>
      </c>
      <c r="D88" s="339"/>
      <c r="E88" s="279">
        <v>1</v>
      </c>
      <c r="F88" s="291" t="s">
        <v>451</v>
      </c>
      <c r="G88" s="278">
        <v>1</v>
      </c>
      <c r="H88" s="291" t="s">
        <v>451</v>
      </c>
      <c r="I88" s="282">
        <v>0</v>
      </c>
      <c r="J88" s="291"/>
      <c r="K88" s="278">
        <v>0</v>
      </c>
      <c r="L88" s="309"/>
      <c r="M88" s="21">
        <v>0</v>
      </c>
      <c r="N88" s="279">
        <v>0</v>
      </c>
      <c r="O88" s="310"/>
      <c r="P88" s="298">
        <f>G88+K88+N88</f>
        <v>1</v>
      </c>
      <c r="Q88" s="291" t="s">
        <v>446</v>
      </c>
      <c r="R88" s="21">
        <f>P88/E88</f>
        <v>1</v>
      </c>
      <c r="T88" s="195"/>
      <c r="U88" s="43"/>
    </row>
    <row r="89" spans="1:21">
      <c r="A89" s="28"/>
      <c r="B89" s="113"/>
      <c r="C89" s="338"/>
      <c r="D89" s="339"/>
      <c r="E89" s="279"/>
      <c r="F89" s="291"/>
      <c r="G89" s="278"/>
      <c r="H89" s="309"/>
      <c r="I89" s="282"/>
      <c r="J89" s="311"/>
      <c r="K89" s="278"/>
      <c r="L89" s="309"/>
      <c r="M89" s="283"/>
      <c r="N89" s="279"/>
      <c r="O89" s="310"/>
      <c r="P89" s="278"/>
      <c r="Q89" s="309"/>
      <c r="R89" s="283"/>
      <c r="T89" s="195"/>
      <c r="U89" s="43"/>
    </row>
    <row r="90" spans="1:21">
      <c r="A90" s="28"/>
      <c r="B90" s="113"/>
      <c r="C90" s="115"/>
      <c r="D90" s="116"/>
      <c r="E90" s="279"/>
      <c r="F90" s="291"/>
      <c r="G90" s="278"/>
      <c r="H90" s="309"/>
      <c r="I90" s="282"/>
      <c r="J90" s="311"/>
      <c r="K90" s="278"/>
      <c r="L90" s="309"/>
      <c r="M90" s="283"/>
      <c r="N90" s="279"/>
      <c r="O90" s="310"/>
      <c r="P90" s="278"/>
      <c r="Q90" s="309"/>
      <c r="R90" s="283"/>
      <c r="T90" s="195"/>
      <c r="U90" s="43"/>
    </row>
    <row r="91" spans="1:21" ht="12.75" customHeight="1">
      <c r="A91" s="17" t="s">
        <v>231</v>
      </c>
      <c r="B91" s="332" t="s">
        <v>225</v>
      </c>
      <c r="C91" s="338" t="s">
        <v>226</v>
      </c>
      <c r="D91" s="339"/>
      <c r="E91" s="279">
        <f>4*3</f>
        <v>12</v>
      </c>
      <c r="F91" s="291" t="s">
        <v>451</v>
      </c>
      <c r="G91" s="298">
        <v>0</v>
      </c>
      <c r="H91" s="274"/>
      <c r="I91" s="278">
        <v>0</v>
      </c>
      <c r="J91" s="309"/>
      <c r="K91" s="298">
        <v>0</v>
      </c>
      <c r="L91" s="274"/>
      <c r="M91" s="21">
        <v>0</v>
      </c>
      <c r="N91" s="279">
        <v>4</v>
      </c>
      <c r="O91" s="291" t="s">
        <v>446</v>
      </c>
      <c r="P91" s="298">
        <f>G91+K91+N91</f>
        <v>4</v>
      </c>
      <c r="Q91" s="291" t="s">
        <v>446</v>
      </c>
      <c r="R91" s="21">
        <f>P91/E91</f>
        <v>0.33333333333333331</v>
      </c>
      <c r="T91" s="195">
        <v>6429000</v>
      </c>
      <c r="U91" s="110">
        <v>0</v>
      </c>
    </row>
    <row r="92" spans="1:21">
      <c r="A92" s="28"/>
      <c r="B92" s="332"/>
      <c r="C92" s="338"/>
      <c r="D92" s="339"/>
      <c r="E92" s="279"/>
      <c r="F92" s="291"/>
      <c r="G92" s="298"/>
      <c r="H92" s="274"/>
      <c r="I92" s="282"/>
      <c r="J92" s="311"/>
      <c r="K92" s="298"/>
      <c r="L92" s="274"/>
      <c r="M92" s="283"/>
      <c r="N92" s="279"/>
      <c r="O92" s="310"/>
      <c r="P92" s="298"/>
      <c r="Q92" s="274"/>
      <c r="R92" s="283"/>
      <c r="T92" s="195"/>
      <c r="U92" s="110"/>
    </row>
    <row r="93" spans="1:21">
      <c r="A93" s="28"/>
      <c r="B93" s="332"/>
      <c r="C93" s="338"/>
      <c r="D93" s="339"/>
      <c r="E93" s="279"/>
      <c r="F93" s="291"/>
      <c r="G93" s="278"/>
      <c r="H93" s="309"/>
      <c r="I93" s="282"/>
      <c r="J93" s="311"/>
      <c r="K93" s="278"/>
      <c r="L93" s="309"/>
      <c r="M93" s="283"/>
      <c r="N93" s="279"/>
      <c r="O93" s="310"/>
      <c r="P93" s="278"/>
      <c r="Q93" s="309"/>
      <c r="R93" s="283"/>
      <c r="T93" s="195"/>
      <c r="U93" s="43"/>
    </row>
    <row r="94" spans="1:21">
      <c r="A94" s="76"/>
      <c r="B94" s="73"/>
      <c r="C94" s="72"/>
      <c r="D94" s="73"/>
      <c r="E94" s="277"/>
      <c r="F94" s="294"/>
      <c r="G94" s="277"/>
      <c r="H94" s="307"/>
      <c r="I94" s="277"/>
      <c r="J94" s="307"/>
      <c r="K94" s="277"/>
      <c r="L94" s="307"/>
      <c r="M94" s="188"/>
      <c r="N94" s="277"/>
      <c r="O94" s="307"/>
      <c r="P94" s="277"/>
      <c r="Q94" s="307"/>
      <c r="R94" s="188"/>
      <c r="T94" s="194"/>
      <c r="U94" s="194"/>
    </row>
    <row r="95" spans="1:21" ht="16.5" customHeight="1">
      <c r="A95" s="17" t="s">
        <v>129</v>
      </c>
      <c r="B95" s="337" t="s">
        <v>184</v>
      </c>
      <c r="C95" s="86" t="s">
        <v>8</v>
      </c>
      <c r="D95" s="349" t="s">
        <v>33</v>
      </c>
      <c r="E95" s="280"/>
      <c r="F95" s="292"/>
      <c r="G95" s="299"/>
      <c r="H95" s="275"/>
      <c r="I95" s="280"/>
      <c r="J95" s="308"/>
      <c r="K95" s="299"/>
      <c r="L95" s="275"/>
      <c r="M95" s="81"/>
      <c r="N95" s="280"/>
      <c r="O95" s="308"/>
      <c r="P95" s="299"/>
      <c r="Q95" s="275"/>
      <c r="R95" s="81"/>
      <c r="T95" s="79"/>
      <c r="U95" s="190"/>
    </row>
    <row r="96" spans="1:21" ht="16.5" customHeight="1">
      <c r="A96" s="17"/>
      <c r="B96" s="337"/>
      <c r="C96" s="86"/>
      <c r="D96" s="349"/>
      <c r="E96" s="280"/>
      <c r="F96" s="292"/>
      <c r="G96" s="299"/>
      <c r="H96" s="275"/>
      <c r="I96" s="280"/>
      <c r="J96" s="308"/>
      <c r="K96" s="299"/>
      <c r="L96" s="275"/>
      <c r="M96" s="21"/>
      <c r="N96" s="280"/>
      <c r="O96" s="308"/>
      <c r="P96" s="299"/>
      <c r="Q96" s="275"/>
      <c r="R96" s="21"/>
      <c r="T96" s="79"/>
      <c r="U96" s="190"/>
    </row>
    <row r="97" spans="1:21" ht="16.5" customHeight="1">
      <c r="A97" s="17"/>
      <c r="B97" s="337"/>
      <c r="C97" s="86"/>
      <c r="D97" s="89"/>
      <c r="E97" s="280"/>
      <c r="F97" s="292"/>
      <c r="G97" s="299"/>
      <c r="H97" s="275"/>
      <c r="I97" s="280"/>
      <c r="J97" s="308"/>
      <c r="K97" s="299"/>
      <c r="L97" s="275"/>
      <c r="M97" s="21"/>
      <c r="N97" s="280"/>
      <c r="O97" s="308"/>
      <c r="P97" s="299"/>
      <c r="Q97" s="275"/>
      <c r="R97" s="21"/>
      <c r="T97" s="79"/>
      <c r="U97" s="190"/>
    </row>
    <row r="98" spans="1:21" ht="16.5" customHeight="1">
      <c r="A98" s="17"/>
      <c r="B98" s="66"/>
      <c r="C98" s="70"/>
      <c r="D98" s="4"/>
      <c r="E98" s="278"/>
      <c r="F98" s="290"/>
      <c r="G98" s="298"/>
      <c r="H98" s="274"/>
      <c r="I98" s="278"/>
      <c r="J98" s="309"/>
      <c r="K98" s="298"/>
      <c r="L98" s="274"/>
      <c r="M98" s="21"/>
      <c r="N98" s="278"/>
      <c r="O98" s="309"/>
      <c r="P98" s="298"/>
      <c r="Q98" s="274"/>
      <c r="R98" s="21"/>
      <c r="T98" s="43"/>
      <c r="U98" s="110"/>
    </row>
    <row r="99" spans="1:21">
      <c r="A99" s="2"/>
      <c r="B99" s="66"/>
      <c r="C99" s="70" t="s">
        <v>8</v>
      </c>
      <c r="D99" s="4" t="s">
        <v>34</v>
      </c>
      <c r="E99" s="278"/>
      <c r="F99" s="290"/>
      <c r="G99" s="278"/>
      <c r="H99" s="309"/>
      <c r="I99" s="278"/>
      <c r="J99" s="309"/>
      <c r="K99" s="278"/>
      <c r="L99" s="309"/>
      <c r="M99" s="21"/>
      <c r="N99" s="278"/>
      <c r="O99" s="309"/>
      <c r="P99" s="278"/>
      <c r="Q99" s="309"/>
      <c r="R99" s="21"/>
      <c r="T99" s="43"/>
      <c r="U99" s="43"/>
    </row>
    <row r="100" spans="1:21">
      <c r="A100" s="2"/>
      <c r="B100" s="113"/>
      <c r="C100" s="70"/>
      <c r="D100" s="4"/>
      <c r="E100" s="278"/>
      <c r="F100" s="290"/>
      <c r="G100" s="278"/>
      <c r="H100" s="309"/>
      <c r="I100" s="280"/>
      <c r="J100" s="308"/>
      <c r="K100" s="278"/>
      <c r="L100" s="309"/>
      <c r="M100" s="21"/>
      <c r="N100" s="278"/>
      <c r="O100" s="309"/>
      <c r="P100" s="278"/>
      <c r="Q100" s="309"/>
      <c r="R100" s="21"/>
      <c r="T100" s="43"/>
      <c r="U100" s="43"/>
    </row>
    <row r="101" spans="1:21">
      <c r="A101" s="2"/>
      <c r="B101" s="113"/>
      <c r="C101" s="70" t="s">
        <v>8</v>
      </c>
      <c r="D101" s="332" t="s">
        <v>36</v>
      </c>
      <c r="E101" s="278"/>
      <c r="F101" s="290"/>
      <c r="G101" s="278"/>
      <c r="H101" s="309"/>
      <c r="I101" s="278"/>
      <c r="J101" s="309"/>
      <c r="K101" s="278"/>
      <c r="L101" s="309"/>
      <c r="M101" s="21"/>
      <c r="N101" s="278"/>
      <c r="O101" s="309"/>
      <c r="P101" s="278"/>
      <c r="Q101" s="309"/>
      <c r="R101" s="21"/>
      <c r="T101" s="43"/>
      <c r="U101" s="43"/>
    </row>
    <row r="102" spans="1:21">
      <c r="A102" s="2"/>
      <c r="B102" s="113"/>
      <c r="C102" s="70"/>
      <c r="D102" s="332"/>
      <c r="E102" s="278"/>
      <c r="F102" s="290"/>
      <c r="G102" s="278"/>
      <c r="H102" s="309"/>
      <c r="I102" s="278"/>
      <c r="J102" s="309"/>
      <c r="K102" s="278"/>
      <c r="L102" s="309"/>
      <c r="M102" s="21"/>
      <c r="N102" s="278"/>
      <c r="O102" s="309"/>
      <c r="P102" s="278"/>
      <c r="Q102" s="309"/>
      <c r="R102" s="21"/>
      <c r="T102" s="43"/>
      <c r="U102" s="43"/>
    </row>
    <row r="103" spans="1:21">
      <c r="A103" s="2"/>
      <c r="B103" s="113"/>
      <c r="C103" s="70" t="s">
        <v>8</v>
      </c>
      <c r="D103" s="4" t="s">
        <v>35</v>
      </c>
      <c r="E103" s="278"/>
      <c r="F103" s="290"/>
      <c r="G103" s="279"/>
      <c r="H103" s="310"/>
      <c r="I103" s="278"/>
      <c r="J103" s="309"/>
      <c r="K103" s="279"/>
      <c r="L103" s="310"/>
      <c r="M103" s="21"/>
      <c r="N103" s="278"/>
      <c r="O103" s="309"/>
      <c r="P103" s="279"/>
      <c r="Q103" s="310"/>
      <c r="R103" s="21"/>
      <c r="T103" s="43"/>
      <c r="U103" s="195"/>
    </row>
    <row r="104" spans="1:21">
      <c r="A104" s="2"/>
      <c r="B104" s="113"/>
      <c r="C104" s="70"/>
      <c r="D104" s="4"/>
      <c r="E104" s="278"/>
      <c r="F104" s="290"/>
      <c r="G104" s="279"/>
      <c r="H104" s="310"/>
      <c r="I104" s="278"/>
      <c r="J104" s="309"/>
      <c r="K104" s="279"/>
      <c r="L104" s="310"/>
      <c r="M104" s="21"/>
      <c r="N104" s="278"/>
      <c r="O104" s="309"/>
      <c r="P104" s="279"/>
      <c r="Q104" s="310"/>
      <c r="R104" s="21"/>
      <c r="T104" s="43"/>
      <c r="U104" s="195"/>
    </row>
    <row r="105" spans="1:21">
      <c r="A105" s="2"/>
      <c r="B105" s="113"/>
      <c r="C105" s="70" t="s">
        <v>8</v>
      </c>
      <c r="D105" s="4" t="s">
        <v>27</v>
      </c>
      <c r="E105" s="278"/>
      <c r="F105" s="290"/>
      <c r="G105" s="279"/>
      <c r="H105" s="310"/>
      <c r="I105" s="278"/>
      <c r="J105" s="309"/>
      <c r="K105" s="279"/>
      <c r="L105" s="310"/>
      <c r="M105" s="21"/>
      <c r="N105" s="278"/>
      <c r="O105" s="309"/>
      <c r="P105" s="279"/>
      <c r="Q105" s="310"/>
      <c r="R105" s="21"/>
      <c r="T105" s="43"/>
      <c r="U105" s="195"/>
    </row>
    <row r="106" spans="1:21">
      <c r="A106" s="2"/>
      <c r="B106" s="113"/>
      <c r="C106" s="70"/>
      <c r="D106" s="4"/>
      <c r="E106" s="278"/>
      <c r="F106" s="290"/>
      <c r="G106" s="279"/>
      <c r="H106" s="310"/>
      <c r="I106" s="278"/>
      <c r="J106" s="309"/>
      <c r="K106" s="279"/>
      <c r="L106" s="310"/>
      <c r="M106" s="21"/>
      <c r="N106" s="278"/>
      <c r="O106" s="309"/>
      <c r="P106" s="279"/>
      <c r="Q106" s="310"/>
      <c r="R106" s="21"/>
      <c r="T106" s="43"/>
      <c r="U106" s="195"/>
    </row>
    <row r="107" spans="1:21">
      <c r="A107" s="17" t="s">
        <v>140</v>
      </c>
      <c r="B107" s="332" t="s">
        <v>27</v>
      </c>
      <c r="C107" s="331" t="s">
        <v>61</v>
      </c>
      <c r="D107" s="332"/>
      <c r="E107" s="278">
        <v>22</v>
      </c>
      <c r="F107" s="290" t="s">
        <v>452</v>
      </c>
      <c r="G107" s="298">
        <v>13</v>
      </c>
      <c r="H107" s="274" t="s">
        <v>453</v>
      </c>
      <c r="I107" s="278">
        <v>15</v>
      </c>
      <c r="J107" s="309" t="s">
        <v>453</v>
      </c>
      <c r="K107" s="298">
        <v>15</v>
      </c>
      <c r="L107" s="274" t="s">
        <v>453</v>
      </c>
      <c r="M107" s="21">
        <f>K107/I107</f>
        <v>1</v>
      </c>
      <c r="N107" s="278">
        <v>13</v>
      </c>
      <c r="O107" s="274" t="s">
        <v>453</v>
      </c>
      <c r="P107" s="298">
        <v>15</v>
      </c>
      <c r="Q107" s="274" t="s">
        <v>453</v>
      </c>
      <c r="R107" s="21">
        <f>P107/E107</f>
        <v>0.68181818181818177</v>
      </c>
      <c r="T107" s="43">
        <v>253537500</v>
      </c>
      <c r="U107" s="110">
        <v>2000000</v>
      </c>
    </row>
    <row r="108" spans="1:21">
      <c r="A108" s="2"/>
      <c r="B108" s="332"/>
      <c r="C108" s="331"/>
      <c r="D108" s="332"/>
      <c r="E108" s="279"/>
      <c r="F108" s="291"/>
      <c r="G108" s="298"/>
      <c r="H108" s="274"/>
      <c r="I108" s="278"/>
      <c r="J108" s="309"/>
      <c r="K108" s="298"/>
      <c r="L108" s="274"/>
      <c r="M108" s="21"/>
      <c r="N108" s="279"/>
      <c r="O108" s="310"/>
      <c r="P108" s="298"/>
      <c r="Q108" s="274"/>
      <c r="R108" s="21"/>
      <c r="T108" s="195"/>
      <c r="U108" s="110"/>
    </row>
    <row r="109" spans="1:21" ht="8.25" customHeight="1">
      <c r="A109" s="2"/>
      <c r="B109" s="332"/>
      <c r="C109" s="331"/>
      <c r="D109" s="332"/>
      <c r="E109" s="278"/>
      <c r="F109" s="290"/>
      <c r="G109" s="278"/>
      <c r="H109" s="309"/>
      <c r="I109" s="278"/>
      <c r="J109" s="309"/>
      <c r="K109" s="278"/>
      <c r="L109" s="309"/>
      <c r="M109" s="21"/>
      <c r="N109" s="278"/>
      <c r="O109" s="309"/>
      <c r="P109" s="278"/>
      <c r="Q109" s="309"/>
      <c r="R109" s="21"/>
      <c r="T109" s="43"/>
      <c r="U109" s="43"/>
    </row>
    <row r="110" spans="1:21" ht="8.25" customHeight="1">
      <c r="A110" s="2"/>
      <c r="B110" s="128"/>
      <c r="C110" s="131"/>
      <c r="D110" s="128"/>
      <c r="E110" s="278"/>
      <c r="F110" s="290"/>
      <c r="G110" s="278"/>
      <c r="H110" s="309"/>
      <c r="I110" s="278"/>
      <c r="J110" s="309"/>
      <c r="K110" s="278"/>
      <c r="L110" s="309"/>
      <c r="M110" s="21"/>
      <c r="N110" s="278"/>
      <c r="O110" s="309"/>
      <c r="P110" s="278"/>
      <c r="Q110" s="309"/>
      <c r="R110" s="21"/>
      <c r="T110" s="43"/>
      <c r="U110" s="43"/>
    </row>
    <row r="111" spans="1:21" ht="12.75" customHeight="1">
      <c r="A111" s="17" t="s">
        <v>130</v>
      </c>
      <c r="B111" s="332" t="s">
        <v>43</v>
      </c>
      <c r="C111" s="331" t="s">
        <v>44</v>
      </c>
      <c r="D111" s="332"/>
      <c r="E111" s="278">
        <v>5</v>
      </c>
      <c r="F111" s="290" t="s">
        <v>451</v>
      </c>
      <c r="G111" s="278">
        <v>1</v>
      </c>
      <c r="H111" s="290" t="s">
        <v>451</v>
      </c>
      <c r="I111" s="278">
        <v>1</v>
      </c>
      <c r="J111" s="309" t="s">
        <v>446</v>
      </c>
      <c r="K111" s="278">
        <v>1</v>
      </c>
      <c r="L111" s="309" t="s">
        <v>446</v>
      </c>
      <c r="M111" s="21">
        <f>K111/I111</f>
        <v>1</v>
      </c>
      <c r="N111" s="278">
        <v>0</v>
      </c>
      <c r="O111" s="309"/>
      <c r="P111" s="298">
        <f>G111+K111+N111</f>
        <v>2</v>
      </c>
      <c r="Q111" s="274" t="s">
        <v>446</v>
      </c>
      <c r="R111" s="21">
        <f>P111/E111</f>
        <v>0.4</v>
      </c>
      <c r="T111" s="43"/>
      <c r="U111" s="43"/>
    </row>
    <row r="112" spans="1:21">
      <c r="A112" s="17"/>
      <c r="B112" s="332"/>
      <c r="C112" s="331"/>
      <c r="D112" s="332"/>
      <c r="E112" s="278"/>
      <c r="F112" s="290"/>
      <c r="G112" s="278"/>
      <c r="H112" s="309"/>
      <c r="I112" s="278"/>
      <c r="J112" s="309"/>
      <c r="K112" s="278"/>
      <c r="L112" s="309"/>
      <c r="M112" s="21"/>
      <c r="N112" s="278"/>
      <c r="O112" s="309"/>
      <c r="P112" s="278"/>
      <c r="Q112" s="309"/>
      <c r="R112" s="21"/>
      <c r="T112" s="43"/>
      <c r="U112" s="43"/>
    </row>
    <row r="113" spans="1:21" ht="16.5" customHeight="1">
      <c r="A113" s="17" t="s">
        <v>131</v>
      </c>
      <c r="B113" s="332" t="s">
        <v>46</v>
      </c>
      <c r="C113" s="331" t="s">
        <v>54</v>
      </c>
      <c r="D113" s="332"/>
      <c r="E113" s="278">
        <v>5</v>
      </c>
      <c r="F113" s="290" t="s">
        <v>451</v>
      </c>
      <c r="G113" s="278">
        <v>1</v>
      </c>
      <c r="H113" s="290" t="s">
        <v>451</v>
      </c>
      <c r="I113" s="278">
        <v>1</v>
      </c>
      <c r="J113" s="309" t="s">
        <v>446</v>
      </c>
      <c r="K113" s="278">
        <v>1</v>
      </c>
      <c r="L113" s="309" t="s">
        <v>446</v>
      </c>
      <c r="M113" s="21">
        <f>K113/I113</f>
        <v>1</v>
      </c>
      <c r="N113" s="278">
        <v>1</v>
      </c>
      <c r="O113" s="309" t="s">
        <v>446</v>
      </c>
      <c r="P113" s="298">
        <f>G113+K113+N113</f>
        <v>3</v>
      </c>
      <c r="Q113" s="309" t="s">
        <v>446</v>
      </c>
      <c r="R113" s="21">
        <f>P113/E113</f>
        <v>0.6</v>
      </c>
      <c r="T113" s="43">
        <v>55391000</v>
      </c>
      <c r="U113" s="43">
        <v>0</v>
      </c>
    </row>
    <row r="114" spans="1:21" ht="12.75" customHeight="1">
      <c r="A114" s="2"/>
      <c r="B114" s="332"/>
      <c r="C114" s="331"/>
      <c r="D114" s="332"/>
      <c r="E114" s="278"/>
      <c r="F114" s="290"/>
      <c r="G114" s="282"/>
      <c r="H114" s="311"/>
      <c r="I114" s="278"/>
      <c r="J114" s="309"/>
      <c r="K114" s="278"/>
      <c r="L114" s="309"/>
      <c r="M114" s="21"/>
      <c r="N114" s="278"/>
      <c r="O114" s="309"/>
      <c r="P114" s="282"/>
      <c r="Q114" s="311"/>
      <c r="R114" s="21"/>
      <c r="T114" s="43"/>
      <c r="U114" s="193"/>
    </row>
    <row r="115" spans="1:21" ht="12.75" customHeight="1">
      <c r="A115" s="2"/>
      <c r="B115" s="332"/>
      <c r="C115" s="331"/>
      <c r="D115" s="332"/>
      <c r="E115" s="279"/>
      <c r="F115" s="291"/>
      <c r="G115" s="278"/>
      <c r="H115" s="309"/>
      <c r="I115" s="278"/>
      <c r="J115" s="309"/>
      <c r="K115" s="278"/>
      <c r="L115" s="309"/>
      <c r="M115" s="21"/>
      <c r="N115" s="279"/>
      <c r="O115" s="310"/>
      <c r="P115" s="278"/>
      <c r="Q115" s="309"/>
      <c r="R115" s="21"/>
      <c r="T115" s="195"/>
      <c r="U115" s="43"/>
    </row>
    <row r="116" spans="1:21" ht="12.75" customHeight="1">
      <c r="A116" s="2"/>
      <c r="B116" s="273"/>
      <c r="C116" s="272"/>
      <c r="D116" s="273"/>
      <c r="E116" s="279"/>
      <c r="F116" s="291"/>
      <c r="G116" s="278"/>
      <c r="H116" s="309"/>
      <c r="I116" s="278"/>
      <c r="J116" s="309"/>
      <c r="K116" s="278"/>
      <c r="L116" s="309"/>
      <c r="M116" s="21"/>
      <c r="N116" s="279"/>
      <c r="O116" s="310"/>
      <c r="P116" s="278"/>
      <c r="Q116" s="309"/>
      <c r="R116" s="21"/>
      <c r="T116" s="195"/>
      <c r="U116" s="43"/>
    </row>
    <row r="117" spans="1:21" ht="16.5" customHeight="1">
      <c r="A117" s="17" t="s">
        <v>132</v>
      </c>
      <c r="B117" s="332" t="s">
        <v>47</v>
      </c>
      <c r="C117" s="331" t="s">
        <v>55</v>
      </c>
      <c r="D117" s="332"/>
      <c r="E117" s="278">
        <v>10</v>
      </c>
      <c r="F117" s="290" t="s">
        <v>454</v>
      </c>
      <c r="G117" s="278">
        <v>2</v>
      </c>
      <c r="H117" s="309" t="s">
        <v>454</v>
      </c>
      <c r="I117" s="278">
        <v>2</v>
      </c>
      <c r="J117" s="309" t="s">
        <v>454</v>
      </c>
      <c r="K117" s="278">
        <v>2</v>
      </c>
      <c r="L117" s="309" t="s">
        <v>454</v>
      </c>
      <c r="M117" s="21">
        <f>K117/I117</f>
        <v>1</v>
      </c>
      <c r="N117" s="278">
        <v>0</v>
      </c>
      <c r="O117" s="309"/>
      <c r="P117" s="298">
        <f>G117+K117+N117</f>
        <v>4</v>
      </c>
      <c r="Q117" s="274" t="s">
        <v>454</v>
      </c>
      <c r="R117" s="21">
        <f>P117/E117</f>
        <v>0.4</v>
      </c>
      <c r="T117" s="43"/>
      <c r="U117" s="43"/>
    </row>
    <row r="118" spans="1:21" ht="12.75" customHeight="1">
      <c r="A118" s="2"/>
      <c r="B118" s="332"/>
      <c r="C118" s="331"/>
      <c r="D118" s="332"/>
      <c r="E118" s="278"/>
      <c r="F118" s="290"/>
      <c r="G118" s="278"/>
      <c r="H118" s="309"/>
      <c r="I118" s="278"/>
      <c r="J118" s="309"/>
      <c r="K118" s="278"/>
      <c r="L118" s="309"/>
      <c r="M118" s="21"/>
      <c r="N118" s="278"/>
      <c r="O118" s="309"/>
      <c r="P118" s="278"/>
      <c r="Q118" s="309"/>
      <c r="R118" s="21"/>
      <c r="T118" s="43"/>
      <c r="U118" s="43"/>
    </row>
    <row r="119" spans="1:21" ht="12.75" customHeight="1">
      <c r="A119" s="2"/>
      <c r="B119" s="332"/>
      <c r="C119" s="331"/>
      <c r="D119" s="332"/>
      <c r="E119" s="279"/>
      <c r="F119" s="291"/>
      <c r="G119" s="278"/>
      <c r="H119" s="309"/>
      <c r="I119" s="278"/>
      <c r="J119" s="309"/>
      <c r="K119" s="278"/>
      <c r="L119" s="309"/>
      <c r="M119" s="283"/>
      <c r="N119" s="279"/>
      <c r="O119" s="310"/>
      <c r="P119" s="278"/>
      <c r="Q119" s="309"/>
      <c r="R119" s="283"/>
      <c r="T119" s="195"/>
      <c r="U119" s="43"/>
    </row>
    <row r="120" spans="1:21" ht="16.5" customHeight="1">
      <c r="A120" s="17" t="s">
        <v>133</v>
      </c>
      <c r="B120" s="332" t="s">
        <v>48</v>
      </c>
      <c r="C120" s="331" t="s">
        <v>20</v>
      </c>
      <c r="D120" s="332"/>
      <c r="E120" s="278">
        <v>3</v>
      </c>
      <c r="F120" s="290" t="s">
        <v>451</v>
      </c>
      <c r="G120" s="278">
        <v>0</v>
      </c>
      <c r="H120" s="309"/>
      <c r="I120" s="278">
        <v>0</v>
      </c>
      <c r="J120" s="309"/>
      <c r="K120" s="278">
        <v>0</v>
      </c>
      <c r="L120" s="309"/>
      <c r="M120" s="21">
        <v>0</v>
      </c>
      <c r="N120" s="278">
        <v>1</v>
      </c>
      <c r="O120" s="309" t="s">
        <v>446</v>
      </c>
      <c r="P120" s="298">
        <f>G120+K120+N120</f>
        <v>1</v>
      </c>
      <c r="Q120" s="309" t="s">
        <v>446</v>
      </c>
      <c r="R120" s="21">
        <f>P120/E120</f>
        <v>0.33333333333333331</v>
      </c>
      <c r="T120" s="43">
        <v>55095000</v>
      </c>
      <c r="U120" s="43">
        <v>3090000</v>
      </c>
    </row>
    <row r="121" spans="1:21" ht="12.75" customHeight="1">
      <c r="A121" s="2"/>
      <c r="B121" s="332"/>
      <c r="C121" s="331"/>
      <c r="D121" s="332"/>
      <c r="E121" s="278"/>
      <c r="F121" s="290"/>
      <c r="G121" s="282"/>
      <c r="H121" s="311"/>
      <c r="I121" s="278"/>
      <c r="J121" s="309"/>
      <c r="K121" s="278"/>
      <c r="L121" s="309"/>
      <c r="M121" s="21"/>
      <c r="N121" s="278"/>
      <c r="O121" s="309"/>
      <c r="P121" s="282"/>
      <c r="Q121" s="311"/>
      <c r="R121" s="21"/>
      <c r="T121" s="43"/>
      <c r="U121" s="193"/>
    </row>
    <row r="122" spans="1:21" ht="12.75" customHeight="1">
      <c r="A122" s="2"/>
      <c r="B122" s="332"/>
      <c r="C122" s="331"/>
      <c r="D122" s="332"/>
      <c r="E122" s="279"/>
      <c r="F122" s="291"/>
      <c r="G122" s="278"/>
      <c r="H122" s="309"/>
      <c r="I122" s="278"/>
      <c r="J122" s="309"/>
      <c r="K122" s="278"/>
      <c r="L122" s="309"/>
      <c r="M122" s="21"/>
      <c r="N122" s="279"/>
      <c r="O122" s="310"/>
      <c r="P122" s="278"/>
      <c r="Q122" s="309"/>
      <c r="R122" s="21"/>
      <c r="T122" s="195"/>
      <c r="U122" s="43"/>
    </row>
    <row r="123" spans="1:21" ht="16.5" customHeight="1">
      <c r="A123" s="17" t="s">
        <v>134</v>
      </c>
      <c r="B123" s="332" t="s">
        <v>49</v>
      </c>
      <c r="C123" s="331" t="s">
        <v>56</v>
      </c>
      <c r="D123" s="332"/>
      <c r="E123" s="278">
        <v>60</v>
      </c>
      <c r="F123" s="290" t="s">
        <v>450</v>
      </c>
      <c r="G123" s="298">
        <v>12</v>
      </c>
      <c r="H123" s="290" t="s">
        <v>450</v>
      </c>
      <c r="I123" s="278">
        <v>12</v>
      </c>
      <c r="J123" s="290" t="s">
        <v>450</v>
      </c>
      <c r="K123" s="278">
        <v>12</v>
      </c>
      <c r="L123" s="290" t="s">
        <v>450</v>
      </c>
      <c r="M123" s="21">
        <f>K123/I123</f>
        <v>1</v>
      </c>
      <c r="N123" s="278">
        <v>12</v>
      </c>
      <c r="O123" s="290" t="s">
        <v>450</v>
      </c>
      <c r="P123" s="298">
        <f>G123+K123+N123</f>
        <v>36</v>
      </c>
      <c r="Q123" s="290" t="s">
        <v>450</v>
      </c>
      <c r="R123" s="21">
        <f>P123/E123</f>
        <v>0.6</v>
      </c>
      <c r="T123" s="43">
        <v>57480000</v>
      </c>
      <c r="U123" s="110">
        <v>27942000</v>
      </c>
    </row>
    <row r="124" spans="1:21" ht="12.75" customHeight="1">
      <c r="A124" s="2"/>
      <c r="B124" s="332"/>
      <c r="C124" s="331"/>
      <c r="D124" s="332"/>
      <c r="E124" s="278"/>
      <c r="F124" s="290"/>
      <c r="G124" s="298"/>
      <c r="H124" s="274"/>
      <c r="I124" s="278"/>
      <c r="J124" s="309"/>
      <c r="K124" s="278"/>
      <c r="L124" s="309"/>
      <c r="M124" s="21"/>
      <c r="N124" s="278"/>
      <c r="O124" s="309"/>
      <c r="P124" s="298"/>
      <c r="Q124" s="274"/>
      <c r="R124" s="21"/>
      <c r="T124" s="43"/>
      <c r="U124" s="110"/>
    </row>
    <row r="125" spans="1:21" ht="12.75" customHeight="1">
      <c r="A125" s="2"/>
      <c r="B125" s="332"/>
      <c r="C125" s="331"/>
      <c r="D125" s="332"/>
      <c r="E125" s="278"/>
      <c r="F125" s="290"/>
      <c r="G125" s="282"/>
      <c r="H125" s="311"/>
      <c r="I125" s="278"/>
      <c r="J125" s="309"/>
      <c r="K125" s="278"/>
      <c r="L125" s="309"/>
      <c r="M125" s="21"/>
      <c r="N125" s="278"/>
      <c r="O125" s="309"/>
      <c r="P125" s="282"/>
      <c r="Q125" s="311"/>
      <c r="R125" s="21"/>
      <c r="T125" s="43"/>
      <c r="U125" s="193"/>
    </row>
    <row r="126" spans="1:21" ht="16.5" customHeight="1">
      <c r="A126" s="17" t="s">
        <v>135</v>
      </c>
      <c r="B126" s="332" t="s">
        <v>50</v>
      </c>
      <c r="C126" s="331" t="s">
        <v>21</v>
      </c>
      <c r="D126" s="332"/>
      <c r="E126" s="278">
        <v>60</v>
      </c>
      <c r="F126" s="290" t="s">
        <v>450</v>
      </c>
      <c r="G126" s="298">
        <v>0</v>
      </c>
      <c r="H126" s="274"/>
      <c r="I126" s="278">
        <v>0</v>
      </c>
      <c r="J126" s="309"/>
      <c r="K126" s="298">
        <v>0</v>
      </c>
      <c r="L126" s="274"/>
      <c r="M126" s="21">
        <v>0</v>
      </c>
      <c r="N126" s="278">
        <v>12</v>
      </c>
      <c r="O126" s="309" t="s">
        <v>450</v>
      </c>
      <c r="P126" s="298">
        <f>G126+K126+N126</f>
        <v>12</v>
      </c>
      <c r="Q126" s="274" t="s">
        <v>450</v>
      </c>
      <c r="R126" s="21">
        <f>P126/E126</f>
        <v>0.2</v>
      </c>
      <c r="T126" s="43">
        <v>46920000</v>
      </c>
      <c r="U126" s="110">
        <v>23684000</v>
      </c>
    </row>
    <row r="127" spans="1:21" ht="12.75" customHeight="1">
      <c r="A127" s="2"/>
      <c r="B127" s="332"/>
      <c r="C127" s="331"/>
      <c r="D127" s="332"/>
      <c r="E127" s="278"/>
      <c r="F127" s="290"/>
      <c r="G127" s="298"/>
      <c r="H127" s="274"/>
      <c r="I127" s="278"/>
      <c r="J127" s="309"/>
      <c r="K127" s="298"/>
      <c r="L127" s="274"/>
      <c r="M127" s="21"/>
      <c r="N127" s="278"/>
      <c r="O127" s="309"/>
      <c r="P127" s="298"/>
      <c r="Q127" s="274"/>
      <c r="R127" s="21"/>
      <c r="T127" s="43"/>
      <c r="U127" s="110"/>
    </row>
    <row r="128" spans="1:21" ht="12.75" customHeight="1">
      <c r="A128" s="2"/>
      <c r="B128" s="332"/>
      <c r="C128" s="331"/>
      <c r="D128" s="332"/>
      <c r="E128" s="279"/>
      <c r="F128" s="291"/>
      <c r="G128" s="282"/>
      <c r="H128" s="311"/>
      <c r="I128" s="278"/>
      <c r="J128" s="309"/>
      <c r="K128" s="278"/>
      <c r="L128" s="309"/>
      <c r="M128" s="21"/>
      <c r="N128" s="279"/>
      <c r="O128" s="310"/>
      <c r="P128" s="282"/>
      <c r="Q128" s="311"/>
      <c r="R128" s="21"/>
      <c r="T128" s="195"/>
      <c r="U128" s="193"/>
    </row>
    <row r="129" spans="1:21" ht="16.5" customHeight="1">
      <c r="A129" s="17" t="s">
        <v>136</v>
      </c>
      <c r="B129" s="332" t="s">
        <v>28</v>
      </c>
      <c r="C129" s="331" t="s">
        <v>58</v>
      </c>
      <c r="D129" s="332"/>
      <c r="E129" s="278">
        <v>100</v>
      </c>
      <c r="F129" s="290" t="s">
        <v>455</v>
      </c>
      <c r="G129" s="298">
        <v>0</v>
      </c>
      <c r="H129" s="274"/>
      <c r="I129" s="278">
        <v>0</v>
      </c>
      <c r="J129" s="309"/>
      <c r="K129" s="298">
        <v>0</v>
      </c>
      <c r="L129" s="274"/>
      <c r="M129" s="21">
        <v>0</v>
      </c>
      <c r="N129" s="278">
        <v>20</v>
      </c>
      <c r="O129" s="309" t="s">
        <v>455</v>
      </c>
      <c r="P129" s="298">
        <f>G129+K129+N129</f>
        <v>20</v>
      </c>
      <c r="Q129" s="274" t="s">
        <v>455</v>
      </c>
      <c r="R129" s="21">
        <f>P129/E129</f>
        <v>0.2</v>
      </c>
      <c r="T129" s="43">
        <v>166980000</v>
      </c>
      <c r="U129" s="110">
        <v>0</v>
      </c>
    </row>
    <row r="130" spans="1:21" ht="12.75" customHeight="1">
      <c r="A130" s="2"/>
      <c r="B130" s="332"/>
      <c r="C130" s="331"/>
      <c r="D130" s="332"/>
      <c r="E130" s="279"/>
      <c r="F130" s="291"/>
      <c r="G130" s="300"/>
      <c r="H130" s="312"/>
      <c r="I130" s="278"/>
      <c r="J130" s="309"/>
      <c r="K130" s="300"/>
      <c r="L130" s="312"/>
      <c r="M130" s="21"/>
      <c r="N130" s="279"/>
      <c r="O130" s="310"/>
      <c r="P130" s="300"/>
      <c r="Q130" s="312"/>
      <c r="R130" s="21"/>
      <c r="T130" s="195"/>
      <c r="U130" s="191"/>
    </row>
    <row r="131" spans="1:21" ht="12.75" customHeight="1">
      <c r="A131" s="2"/>
      <c r="B131" s="332"/>
      <c r="C131" s="331"/>
      <c r="D131" s="332"/>
      <c r="E131" s="278"/>
      <c r="F131" s="290"/>
      <c r="G131" s="278"/>
      <c r="H131" s="309"/>
      <c r="I131" s="278"/>
      <c r="J131" s="309"/>
      <c r="K131" s="278"/>
      <c r="L131" s="309"/>
      <c r="M131" s="21"/>
      <c r="N131" s="278"/>
      <c r="O131" s="309"/>
      <c r="P131" s="278"/>
      <c r="Q131" s="309"/>
      <c r="R131" s="21"/>
      <c r="T131" s="43"/>
      <c r="U131" s="43"/>
    </row>
    <row r="132" spans="1:21" ht="12.75" customHeight="1">
      <c r="A132" s="17" t="s">
        <v>141</v>
      </c>
      <c r="B132" s="332" t="s">
        <v>22</v>
      </c>
      <c r="C132" s="331" t="s">
        <v>62</v>
      </c>
      <c r="D132" s="332"/>
      <c r="E132" s="278"/>
      <c r="F132" s="290"/>
      <c r="G132" s="278"/>
      <c r="H132" s="309"/>
      <c r="I132" s="278"/>
      <c r="J132" s="309"/>
      <c r="K132" s="298"/>
      <c r="L132" s="274"/>
      <c r="M132" s="21"/>
      <c r="N132" s="278"/>
      <c r="O132" s="309"/>
      <c r="P132" s="278"/>
      <c r="Q132" s="309"/>
      <c r="R132" s="21"/>
      <c r="T132" s="43"/>
      <c r="U132" s="43"/>
    </row>
    <row r="133" spans="1:21" ht="12.75" customHeight="1">
      <c r="A133" s="2"/>
      <c r="B133" s="332"/>
      <c r="C133" s="331"/>
      <c r="D133" s="332"/>
      <c r="E133" s="278"/>
      <c r="F133" s="290"/>
      <c r="G133" s="282"/>
      <c r="H133" s="311"/>
      <c r="I133" s="278"/>
      <c r="J133" s="309"/>
      <c r="K133" s="298"/>
      <c r="L133" s="274"/>
      <c r="M133" s="21"/>
      <c r="N133" s="278"/>
      <c r="O133" s="309"/>
      <c r="P133" s="282"/>
      <c r="Q133" s="311"/>
      <c r="R133" s="21"/>
      <c r="T133" s="43"/>
      <c r="U133" s="193"/>
    </row>
    <row r="134" spans="1:21" ht="12.75" customHeight="1">
      <c r="A134" s="28"/>
      <c r="B134" s="332"/>
      <c r="C134" s="331"/>
      <c r="D134" s="332"/>
      <c r="E134" s="279"/>
      <c r="F134" s="291"/>
      <c r="G134" s="301"/>
      <c r="H134" s="313"/>
      <c r="I134" s="282"/>
      <c r="J134" s="311"/>
      <c r="K134" s="278"/>
      <c r="L134" s="309"/>
      <c r="M134" s="21"/>
      <c r="N134" s="279"/>
      <c r="O134" s="310"/>
      <c r="P134" s="301"/>
      <c r="Q134" s="313"/>
      <c r="R134" s="21"/>
      <c r="T134" s="195"/>
      <c r="U134" s="196"/>
    </row>
    <row r="135" spans="1:21" ht="12.75" customHeight="1">
      <c r="A135" s="17" t="s">
        <v>137</v>
      </c>
      <c r="B135" s="332" t="s">
        <v>23</v>
      </c>
      <c r="C135" s="331" t="s">
        <v>59</v>
      </c>
      <c r="D135" s="332"/>
      <c r="E135" s="278">
        <v>1</v>
      </c>
      <c r="F135" s="290" t="s">
        <v>447</v>
      </c>
      <c r="G135" s="298">
        <v>0</v>
      </c>
      <c r="H135" s="274"/>
      <c r="I135" s="278">
        <v>0</v>
      </c>
      <c r="J135" s="309"/>
      <c r="K135" s="298">
        <v>0</v>
      </c>
      <c r="L135" s="274"/>
      <c r="M135" s="21">
        <v>0</v>
      </c>
      <c r="N135" s="278">
        <v>0</v>
      </c>
      <c r="O135" s="309"/>
      <c r="P135" s="298">
        <v>0</v>
      </c>
      <c r="Q135" s="274"/>
      <c r="R135" s="21">
        <v>0</v>
      </c>
      <c r="T135" s="43"/>
      <c r="U135" s="110"/>
    </row>
    <row r="136" spans="1:21" ht="12.75" customHeight="1">
      <c r="A136" s="2"/>
      <c r="B136" s="332"/>
      <c r="C136" s="331"/>
      <c r="D136" s="332"/>
      <c r="E136" s="279"/>
      <c r="F136" s="291"/>
      <c r="G136" s="298"/>
      <c r="H136" s="274"/>
      <c r="I136" s="278"/>
      <c r="J136" s="309"/>
      <c r="K136" s="298"/>
      <c r="L136" s="274"/>
      <c r="M136" s="21"/>
      <c r="N136" s="279"/>
      <c r="O136" s="310"/>
      <c r="P136" s="298"/>
      <c r="Q136" s="274"/>
      <c r="R136" s="21"/>
      <c r="T136" s="195"/>
      <c r="U136" s="110"/>
    </row>
    <row r="137" spans="1:21" ht="12.75" customHeight="1">
      <c r="A137" s="2"/>
      <c r="B137" s="332"/>
      <c r="C137" s="331"/>
      <c r="D137" s="332"/>
      <c r="E137" s="278"/>
      <c r="F137" s="290"/>
      <c r="G137" s="282"/>
      <c r="H137" s="311"/>
      <c r="I137" s="278"/>
      <c r="J137" s="309"/>
      <c r="K137" s="298"/>
      <c r="L137" s="274"/>
      <c r="M137" s="21"/>
      <c r="N137" s="278"/>
      <c r="O137" s="309"/>
      <c r="P137" s="282"/>
      <c r="Q137" s="311"/>
      <c r="R137" s="21"/>
      <c r="T137" s="43"/>
      <c r="U137" s="193"/>
    </row>
    <row r="138" spans="1:21" ht="12.75" customHeight="1">
      <c r="A138" s="17" t="s">
        <v>138</v>
      </c>
      <c r="B138" s="332" t="s">
        <v>24</v>
      </c>
      <c r="C138" s="331" t="s">
        <v>60</v>
      </c>
      <c r="D138" s="332"/>
      <c r="E138" s="278">
        <v>20622</v>
      </c>
      <c r="F138" s="290" t="s">
        <v>456</v>
      </c>
      <c r="G138" s="302">
        <v>20622</v>
      </c>
      <c r="H138" s="290" t="s">
        <v>456</v>
      </c>
      <c r="I138" s="278">
        <v>17196</v>
      </c>
      <c r="J138" s="290" t="s">
        <v>456</v>
      </c>
      <c r="K138" s="278">
        <v>17196</v>
      </c>
      <c r="L138" s="290" t="s">
        <v>456</v>
      </c>
      <c r="M138" s="21">
        <f>K138/I138</f>
        <v>1</v>
      </c>
      <c r="N138" s="278">
        <v>17196</v>
      </c>
      <c r="O138" s="290" t="s">
        <v>456</v>
      </c>
      <c r="P138" s="298">
        <v>17196</v>
      </c>
      <c r="Q138" s="290" t="s">
        <v>456</v>
      </c>
      <c r="R138" s="21">
        <f>P138/E138</f>
        <v>0.83386674425370966</v>
      </c>
      <c r="T138" s="43">
        <v>480152500</v>
      </c>
      <c r="U138" s="100">
        <v>237200000</v>
      </c>
    </row>
    <row r="139" spans="1:21" ht="12.75" customHeight="1">
      <c r="A139" s="2"/>
      <c r="B139" s="332"/>
      <c r="C139" s="331"/>
      <c r="D139" s="332"/>
      <c r="E139" s="278"/>
      <c r="F139" s="290"/>
      <c r="G139" s="298"/>
      <c r="H139" s="274"/>
      <c r="I139" s="278"/>
      <c r="J139" s="309"/>
      <c r="K139" s="302"/>
      <c r="L139" s="314"/>
      <c r="M139" s="21"/>
      <c r="N139" s="278"/>
      <c r="O139" s="309"/>
      <c r="P139" s="298"/>
      <c r="Q139" s="274"/>
      <c r="R139" s="21"/>
      <c r="T139" s="43"/>
      <c r="U139" s="110"/>
    </row>
    <row r="140" spans="1:21" ht="12.75" customHeight="1">
      <c r="A140" s="2"/>
      <c r="B140" s="332"/>
      <c r="C140" s="331"/>
      <c r="D140" s="332"/>
      <c r="E140" s="279"/>
      <c r="F140" s="291"/>
      <c r="G140" s="282"/>
      <c r="H140" s="311"/>
      <c r="I140" s="278"/>
      <c r="J140" s="309"/>
      <c r="K140" s="302"/>
      <c r="L140" s="314"/>
      <c r="M140" s="21"/>
      <c r="N140" s="279"/>
      <c r="O140" s="310"/>
      <c r="P140" s="282"/>
      <c r="Q140" s="311"/>
      <c r="R140" s="21"/>
      <c r="T140" s="195"/>
      <c r="U140" s="193"/>
    </row>
    <row r="141" spans="1:21" ht="16.5" customHeight="1">
      <c r="A141" s="17" t="s">
        <v>142</v>
      </c>
      <c r="B141" s="332" t="s">
        <v>53</v>
      </c>
      <c r="C141" s="331" t="s">
        <v>64</v>
      </c>
      <c r="D141" s="332"/>
      <c r="E141" s="278">
        <v>60</v>
      </c>
      <c r="F141" s="290" t="s">
        <v>450</v>
      </c>
      <c r="G141" s="278">
        <v>12</v>
      </c>
      <c r="H141" s="309" t="s">
        <v>450</v>
      </c>
      <c r="I141" s="278">
        <v>12</v>
      </c>
      <c r="J141" s="309" t="s">
        <v>450</v>
      </c>
      <c r="K141" s="278">
        <v>12</v>
      </c>
      <c r="L141" s="309" t="s">
        <v>450</v>
      </c>
      <c r="M141" s="21">
        <f>K141/I141</f>
        <v>1</v>
      </c>
      <c r="N141" s="278">
        <v>12</v>
      </c>
      <c r="O141" s="309" t="s">
        <v>450</v>
      </c>
      <c r="P141" s="298">
        <f>G141+K141+N141</f>
        <v>36</v>
      </c>
      <c r="Q141" s="274" t="s">
        <v>450</v>
      </c>
      <c r="R141" s="21">
        <f>P141/E141</f>
        <v>0.6</v>
      </c>
      <c r="T141" s="43">
        <v>50010000</v>
      </c>
      <c r="U141" s="43">
        <v>14900000</v>
      </c>
    </row>
    <row r="142" spans="1:21" ht="12.75" customHeight="1">
      <c r="A142" s="28"/>
      <c r="B142" s="332"/>
      <c r="C142" s="331"/>
      <c r="D142" s="332"/>
      <c r="E142" s="282"/>
      <c r="F142" s="295"/>
      <c r="G142" s="302"/>
      <c r="H142" s="314"/>
      <c r="I142" s="282"/>
      <c r="J142" s="311"/>
      <c r="K142" s="282"/>
      <c r="L142" s="311"/>
      <c r="M142" s="21"/>
      <c r="N142" s="282"/>
      <c r="O142" s="311"/>
      <c r="P142" s="302"/>
      <c r="Q142" s="314"/>
      <c r="R142" s="21"/>
      <c r="T142" s="193"/>
      <c r="U142" s="100"/>
    </row>
    <row r="143" spans="1:21" ht="12.75" customHeight="1">
      <c r="A143" s="28"/>
      <c r="B143" s="332"/>
      <c r="C143" s="331"/>
      <c r="D143" s="332"/>
      <c r="E143" s="282"/>
      <c r="F143" s="295"/>
      <c r="G143" s="302"/>
      <c r="H143" s="314"/>
      <c r="I143" s="282"/>
      <c r="J143" s="311"/>
      <c r="K143" s="282"/>
      <c r="L143" s="311"/>
      <c r="M143" s="21"/>
      <c r="N143" s="282"/>
      <c r="O143" s="311"/>
      <c r="P143" s="302"/>
      <c r="Q143" s="314"/>
      <c r="R143" s="21"/>
      <c r="T143" s="193"/>
      <c r="U143" s="100"/>
    </row>
    <row r="144" spans="1:21" ht="12.75" customHeight="1">
      <c r="A144" s="17" t="s">
        <v>185</v>
      </c>
      <c r="B144" s="335" t="s">
        <v>51</v>
      </c>
      <c r="C144" s="331" t="s">
        <v>57</v>
      </c>
      <c r="D144" s="332"/>
      <c r="E144" s="278"/>
      <c r="F144" s="290"/>
      <c r="G144" s="278"/>
      <c r="H144" s="309"/>
      <c r="I144" s="278"/>
      <c r="J144" s="309"/>
      <c r="K144" s="278"/>
      <c r="L144" s="309"/>
      <c r="M144" s="21"/>
      <c r="N144" s="278"/>
      <c r="O144" s="309"/>
      <c r="P144" s="278"/>
      <c r="Q144" s="309"/>
      <c r="R144" s="21"/>
      <c r="T144" s="43"/>
      <c r="U144" s="43"/>
    </row>
    <row r="145" spans="1:21" ht="12.75" customHeight="1">
      <c r="A145" s="2"/>
      <c r="B145" s="335"/>
      <c r="C145" s="331"/>
      <c r="D145" s="332"/>
      <c r="E145" s="278"/>
      <c r="F145" s="290"/>
      <c r="G145" s="282"/>
      <c r="H145" s="311"/>
      <c r="I145" s="278"/>
      <c r="J145" s="309"/>
      <c r="K145" s="278"/>
      <c r="L145" s="309"/>
      <c r="M145" s="21"/>
      <c r="N145" s="278"/>
      <c r="O145" s="309"/>
      <c r="P145" s="282"/>
      <c r="Q145" s="311"/>
      <c r="R145" s="21"/>
      <c r="T145" s="43"/>
      <c r="U145" s="193"/>
    </row>
    <row r="146" spans="1:21" ht="12.75" customHeight="1">
      <c r="A146" s="2"/>
      <c r="B146" s="335"/>
      <c r="C146" s="331"/>
      <c r="D146" s="332"/>
      <c r="E146" s="279"/>
      <c r="F146" s="291"/>
      <c r="G146" s="282"/>
      <c r="H146" s="311"/>
      <c r="I146" s="278"/>
      <c r="J146" s="309"/>
      <c r="K146" s="278"/>
      <c r="L146" s="309"/>
      <c r="M146" s="21"/>
      <c r="N146" s="279"/>
      <c r="O146" s="310"/>
      <c r="P146" s="282"/>
      <c r="Q146" s="311"/>
      <c r="R146" s="21"/>
      <c r="T146" s="195"/>
      <c r="U146" s="193"/>
    </row>
    <row r="147" spans="1:21" ht="12.75" customHeight="1">
      <c r="A147" s="17" t="s">
        <v>186</v>
      </c>
      <c r="B147" s="332" t="s">
        <v>52</v>
      </c>
      <c r="C147" s="331" t="s">
        <v>63</v>
      </c>
      <c r="D147" s="332"/>
      <c r="E147" s="278">
        <v>10</v>
      </c>
      <c r="F147" s="290" t="s">
        <v>454</v>
      </c>
      <c r="G147" s="298">
        <v>0</v>
      </c>
      <c r="H147" s="274"/>
      <c r="I147" s="278">
        <v>2</v>
      </c>
      <c r="J147" s="309" t="s">
        <v>454</v>
      </c>
      <c r="K147" s="298">
        <v>2</v>
      </c>
      <c r="L147" s="309" t="s">
        <v>454</v>
      </c>
      <c r="M147" s="21">
        <f>K147/I147</f>
        <v>1</v>
      </c>
      <c r="N147" s="278">
        <v>2</v>
      </c>
      <c r="O147" s="309" t="s">
        <v>454</v>
      </c>
      <c r="P147" s="298">
        <f>G147+K147+N147</f>
        <v>4</v>
      </c>
      <c r="Q147" s="309" t="s">
        <v>454</v>
      </c>
      <c r="R147" s="21">
        <f>P147/E147</f>
        <v>0.4</v>
      </c>
      <c r="T147" s="43">
        <v>49375000</v>
      </c>
      <c r="U147" s="110">
        <v>26075000</v>
      </c>
    </row>
    <row r="148" spans="1:21" ht="12.75" customHeight="1">
      <c r="A148" s="28"/>
      <c r="B148" s="332"/>
      <c r="C148" s="331"/>
      <c r="D148" s="332"/>
      <c r="E148" s="279"/>
      <c r="F148" s="291"/>
      <c r="G148" s="298"/>
      <c r="H148" s="274"/>
      <c r="I148" s="282"/>
      <c r="J148" s="311"/>
      <c r="K148" s="298"/>
      <c r="L148" s="274"/>
      <c r="M148" s="21"/>
      <c r="N148" s="279"/>
      <c r="O148" s="310"/>
      <c r="P148" s="298"/>
      <c r="Q148" s="274"/>
      <c r="R148" s="21"/>
      <c r="T148" s="195"/>
      <c r="U148" s="110"/>
    </row>
    <row r="149" spans="1:21" ht="12.75" customHeight="1">
      <c r="A149" s="28"/>
      <c r="B149" s="113"/>
      <c r="C149" s="112"/>
      <c r="D149" s="113"/>
      <c r="E149" s="282"/>
      <c r="F149" s="295"/>
      <c r="G149" s="282"/>
      <c r="H149" s="311"/>
      <c r="I149" s="282"/>
      <c r="J149" s="311"/>
      <c r="K149" s="282"/>
      <c r="L149" s="311"/>
      <c r="M149" s="21"/>
      <c r="N149" s="282"/>
      <c r="O149" s="311"/>
      <c r="P149" s="282"/>
      <c r="Q149" s="311"/>
      <c r="R149" s="21"/>
      <c r="T149" s="193"/>
      <c r="U149" s="193"/>
    </row>
    <row r="150" spans="1:21" ht="13.5" customHeight="1">
      <c r="A150" s="77" t="s">
        <v>139</v>
      </c>
      <c r="B150" s="337" t="s">
        <v>183</v>
      </c>
      <c r="C150" s="39" t="s">
        <v>8</v>
      </c>
      <c r="D150" s="349" t="s">
        <v>65</v>
      </c>
      <c r="E150" s="280"/>
      <c r="F150" s="292"/>
      <c r="G150" s="278"/>
      <c r="H150" s="309"/>
      <c r="I150" s="280"/>
      <c r="J150" s="308"/>
      <c r="K150" s="321"/>
      <c r="L150" s="323"/>
      <c r="M150" s="81"/>
      <c r="N150" s="280"/>
      <c r="O150" s="308"/>
      <c r="P150" s="278"/>
      <c r="Q150" s="309"/>
      <c r="R150" s="81"/>
      <c r="T150" s="79"/>
      <c r="U150" s="43"/>
    </row>
    <row r="151" spans="1:21" ht="13.5">
      <c r="A151" s="82"/>
      <c r="B151" s="337"/>
      <c r="C151" s="39"/>
      <c r="D151" s="349"/>
      <c r="E151" s="281"/>
      <c r="F151" s="293"/>
      <c r="G151" s="278"/>
      <c r="H151" s="309"/>
      <c r="I151" s="321"/>
      <c r="J151" s="323"/>
      <c r="K151" s="321"/>
      <c r="L151" s="323"/>
      <c r="M151" s="81"/>
      <c r="N151" s="281"/>
      <c r="O151" s="315"/>
      <c r="P151" s="278"/>
      <c r="Q151" s="309"/>
      <c r="R151" s="81"/>
      <c r="T151" s="197"/>
      <c r="U151" s="43"/>
    </row>
    <row r="152" spans="1:21" ht="16.5">
      <c r="A152" s="82"/>
      <c r="B152" s="337"/>
      <c r="C152" s="39"/>
      <c r="D152" s="83"/>
      <c r="E152" s="281"/>
      <c r="F152" s="293"/>
      <c r="G152" s="282"/>
      <c r="H152" s="311"/>
      <c r="I152" s="322"/>
      <c r="J152" s="324"/>
      <c r="K152" s="322"/>
      <c r="L152" s="324"/>
      <c r="M152" s="81"/>
      <c r="N152" s="281"/>
      <c r="O152" s="315"/>
      <c r="P152" s="282"/>
      <c r="Q152" s="311"/>
      <c r="R152" s="81"/>
      <c r="T152" s="197"/>
      <c r="U152" s="193"/>
    </row>
    <row r="153" spans="1:21" ht="13.5">
      <c r="A153" s="82"/>
      <c r="B153" s="93"/>
      <c r="C153" s="39" t="s">
        <v>8</v>
      </c>
      <c r="D153" s="349" t="s">
        <v>66</v>
      </c>
      <c r="E153" s="280"/>
      <c r="F153" s="292"/>
      <c r="G153" s="282"/>
      <c r="H153" s="311"/>
      <c r="I153" s="280"/>
      <c r="J153" s="308"/>
      <c r="K153" s="321"/>
      <c r="L153" s="323"/>
      <c r="M153" s="188"/>
      <c r="N153" s="280"/>
      <c r="O153" s="308"/>
      <c r="P153" s="282"/>
      <c r="Q153" s="311"/>
      <c r="R153" s="188"/>
      <c r="T153" s="79"/>
      <c r="U153" s="193"/>
    </row>
    <row r="154" spans="1:21">
      <c r="A154" s="82"/>
      <c r="B154" s="93"/>
      <c r="C154" s="40"/>
      <c r="D154" s="349"/>
      <c r="E154" s="281"/>
      <c r="F154" s="293"/>
      <c r="G154" s="281"/>
      <c r="H154" s="315"/>
      <c r="I154" s="277"/>
      <c r="J154" s="307"/>
      <c r="K154" s="281"/>
      <c r="L154" s="315"/>
      <c r="M154" s="81"/>
      <c r="N154" s="281"/>
      <c r="O154" s="315"/>
      <c r="P154" s="281"/>
      <c r="Q154" s="315"/>
      <c r="R154" s="81"/>
      <c r="T154" s="197"/>
      <c r="U154" s="197"/>
    </row>
    <row r="155" spans="1:21">
      <c r="A155" s="28"/>
      <c r="B155" s="32"/>
      <c r="C155" s="3"/>
      <c r="D155" s="29"/>
      <c r="E155" s="279"/>
      <c r="F155" s="291"/>
      <c r="G155" s="279"/>
      <c r="H155" s="310"/>
      <c r="I155" s="282"/>
      <c r="J155" s="311"/>
      <c r="K155" s="279"/>
      <c r="L155" s="310"/>
      <c r="M155" s="21"/>
      <c r="N155" s="279"/>
      <c r="O155" s="310"/>
      <c r="P155" s="279"/>
      <c r="Q155" s="310"/>
      <c r="R155" s="21"/>
      <c r="T155" s="195"/>
      <c r="U155" s="195"/>
    </row>
    <row r="156" spans="1:21" ht="12.75" customHeight="1">
      <c r="A156" s="17" t="s">
        <v>143</v>
      </c>
      <c r="B156" s="332" t="s">
        <v>69</v>
      </c>
      <c r="C156" s="331" t="s">
        <v>70</v>
      </c>
      <c r="D156" s="332"/>
      <c r="E156" s="278">
        <v>5</v>
      </c>
      <c r="F156" s="290" t="s">
        <v>454</v>
      </c>
      <c r="G156" s="298">
        <v>0</v>
      </c>
      <c r="H156" s="274"/>
      <c r="I156" s="278">
        <v>1</v>
      </c>
      <c r="J156" s="309" t="s">
        <v>454</v>
      </c>
      <c r="K156" s="298">
        <v>1</v>
      </c>
      <c r="L156" s="274" t="s">
        <v>454</v>
      </c>
      <c r="M156" s="21">
        <f>K156/I156</f>
        <v>1</v>
      </c>
      <c r="N156" s="278">
        <v>0</v>
      </c>
      <c r="O156" s="309"/>
      <c r="P156" s="298">
        <f>G156+K156+N156</f>
        <v>1</v>
      </c>
      <c r="Q156" s="274" t="s">
        <v>454</v>
      </c>
      <c r="R156" s="21">
        <f>P156/E156</f>
        <v>0.2</v>
      </c>
      <c r="T156" s="43"/>
      <c r="U156" s="110"/>
    </row>
    <row r="157" spans="1:21">
      <c r="A157" s="28"/>
      <c r="B157" s="332"/>
      <c r="C157" s="331"/>
      <c r="D157" s="332"/>
      <c r="E157" s="279"/>
      <c r="F157" s="291"/>
      <c r="G157" s="298"/>
      <c r="H157" s="274"/>
      <c r="I157" s="282"/>
      <c r="J157" s="311"/>
      <c r="K157" s="298"/>
      <c r="L157" s="274"/>
      <c r="M157" s="21"/>
      <c r="N157" s="279"/>
      <c r="O157" s="310"/>
      <c r="P157" s="298"/>
      <c r="Q157" s="274"/>
      <c r="R157" s="21"/>
      <c r="T157" s="195"/>
      <c r="U157" s="110"/>
    </row>
    <row r="158" spans="1:21" ht="16.5">
      <c r="A158" s="28"/>
      <c r="B158" s="332"/>
      <c r="C158" s="331"/>
      <c r="D158" s="332"/>
      <c r="E158" s="279"/>
      <c r="F158" s="291"/>
      <c r="G158" s="278"/>
      <c r="H158" s="309"/>
      <c r="I158" s="282"/>
      <c r="J158" s="311"/>
      <c r="K158" s="278"/>
      <c r="L158" s="309"/>
      <c r="M158" s="284"/>
      <c r="N158" s="279"/>
      <c r="O158" s="310"/>
      <c r="P158" s="278"/>
      <c r="Q158" s="309"/>
      <c r="R158" s="284"/>
      <c r="T158" s="195"/>
      <c r="U158" s="43"/>
    </row>
    <row r="159" spans="1:21">
      <c r="A159" s="28"/>
      <c r="B159" s="332"/>
      <c r="C159" s="331"/>
      <c r="D159" s="332"/>
      <c r="E159" s="279"/>
      <c r="F159" s="291"/>
      <c r="G159" s="278"/>
      <c r="H159" s="309"/>
      <c r="I159" s="282"/>
      <c r="J159" s="311"/>
      <c r="K159" s="278"/>
      <c r="L159" s="309"/>
      <c r="M159" s="21"/>
      <c r="N159" s="279"/>
      <c r="O159" s="310"/>
      <c r="P159" s="278"/>
      <c r="Q159" s="309"/>
      <c r="R159" s="21"/>
      <c r="T159" s="195"/>
      <c r="U159" s="43"/>
    </row>
    <row r="160" spans="1:21" ht="12.75" customHeight="1">
      <c r="A160" s="17" t="s">
        <v>144</v>
      </c>
      <c r="B160" s="332" t="s">
        <v>71</v>
      </c>
      <c r="C160" s="331" t="s">
        <v>72</v>
      </c>
      <c r="D160" s="332"/>
      <c r="E160" s="278">
        <v>10</v>
      </c>
      <c r="F160" s="290" t="s">
        <v>454</v>
      </c>
      <c r="G160" s="278">
        <v>2</v>
      </c>
      <c r="H160" s="309" t="s">
        <v>454</v>
      </c>
      <c r="I160" s="278">
        <v>2</v>
      </c>
      <c r="J160" s="309" t="s">
        <v>454</v>
      </c>
      <c r="K160" s="278">
        <v>2</v>
      </c>
      <c r="L160" s="309" t="s">
        <v>454</v>
      </c>
      <c r="M160" s="21">
        <f>K160/I160</f>
        <v>1</v>
      </c>
      <c r="N160" s="278">
        <v>2</v>
      </c>
      <c r="O160" s="309" t="s">
        <v>454</v>
      </c>
      <c r="P160" s="298">
        <f>G160+K160+N160</f>
        <v>6</v>
      </c>
      <c r="Q160" s="309" t="s">
        <v>454</v>
      </c>
      <c r="R160" s="21">
        <f>P160/E160</f>
        <v>0.6</v>
      </c>
      <c r="T160" s="43">
        <v>55297000</v>
      </c>
      <c r="U160" s="43">
        <v>0</v>
      </c>
    </row>
    <row r="161" spans="1:21">
      <c r="A161" s="28"/>
      <c r="B161" s="332"/>
      <c r="C161" s="331"/>
      <c r="D161" s="332"/>
      <c r="E161" s="279"/>
      <c r="F161" s="291"/>
      <c r="G161" s="303"/>
      <c r="H161" s="316"/>
      <c r="I161" s="282"/>
      <c r="J161" s="311"/>
      <c r="K161" s="278"/>
      <c r="L161" s="309"/>
      <c r="M161" s="21"/>
      <c r="N161" s="279"/>
      <c r="O161" s="310"/>
      <c r="P161" s="303"/>
      <c r="Q161" s="316"/>
      <c r="R161" s="21"/>
      <c r="T161" s="195"/>
      <c r="U161" s="198"/>
    </row>
    <row r="162" spans="1:21">
      <c r="A162" s="28"/>
      <c r="B162" s="332"/>
      <c r="C162" s="331"/>
      <c r="D162" s="332"/>
      <c r="E162" s="279"/>
      <c r="F162" s="291"/>
      <c r="G162" s="303"/>
      <c r="H162" s="316"/>
      <c r="I162" s="282"/>
      <c r="J162" s="311"/>
      <c r="K162" s="278"/>
      <c r="L162" s="309"/>
      <c r="M162" s="283"/>
      <c r="N162" s="279"/>
      <c r="O162" s="310"/>
      <c r="P162" s="303"/>
      <c r="Q162" s="316"/>
      <c r="R162" s="283"/>
      <c r="T162" s="195"/>
      <c r="U162" s="198"/>
    </row>
    <row r="163" spans="1:21">
      <c r="A163" s="28"/>
      <c r="B163" s="113"/>
      <c r="C163" s="331"/>
      <c r="D163" s="332"/>
      <c r="E163" s="279"/>
      <c r="F163" s="291"/>
      <c r="G163" s="303"/>
      <c r="H163" s="316"/>
      <c r="I163" s="282"/>
      <c r="J163" s="311"/>
      <c r="K163" s="278"/>
      <c r="L163" s="309"/>
      <c r="M163" s="21"/>
      <c r="N163" s="279"/>
      <c r="O163" s="310"/>
      <c r="P163" s="303"/>
      <c r="Q163" s="316"/>
      <c r="R163" s="21"/>
      <c r="T163" s="195"/>
      <c r="U163" s="198"/>
    </row>
    <row r="164" spans="1:21">
      <c r="A164" s="28"/>
      <c r="B164" s="113"/>
      <c r="C164" s="112"/>
      <c r="D164" s="113"/>
      <c r="E164" s="279"/>
      <c r="F164" s="291"/>
      <c r="G164" s="304"/>
      <c r="H164" s="317"/>
      <c r="I164" s="282"/>
      <c r="J164" s="311"/>
      <c r="K164" s="278"/>
      <c r="L164" s="309"/>
      <c r="M164" s="21"/>
      <c r="N164" s="279"/>
      <c r="O164" s="310"/>
      <c r="P164" s="304"/>
      <c r="Q164" s="317"/>
      <c r="R164" s="21"/>
      <c r="T164" s="195"/>
      <c r="U164" s="192"/>
    </row>
    <row r="165" spans="1:21">
      <c r="A165" s="28"/>
      <c r="B165" s="113"/>
      <c r="C165" s="112"/>
      <c r="D165" s="113"/>
      <c r="E165" s="279"/>
      <c r="F165" s="291"/>
      <c r="G165" s="304"/>
      <c r="H165" s="317"/>
      <c r="I165" s="282"/>
      <c r="J165" s="311"/>
      <c r="K165" s="278"/>
      <c r="L165" s="309"/>
      <c r="M165" s="21"/>
      <c r="N165" s="279"/>
      <c r="O165" s="310"/>
      <c r="P165" s="304"/>
      <c r="Q165" s="317"/>
      <c r="R165" s="21"/>
      <c r="T165" s="195"/>
      <c r="U165" s="192"/>
    </row>
    <row r="166" spans="1:21">
      <c r="A166" s="28"/>
      <c r="B166" s="113"/>
      <c r="C166" s="112"/>
      <c r="D166" s="113"/>
      <c r="E166" s="279"/>
      <c r="F166" s="291"/>
      <c r="G166" s="305"/>
      <c r="H166" s="318"/>
      <c r="I166" s="282"/>
      <c r="J166" s="311"/>
      <c r="K166" s="278"/>
      <c r="L166" s="309"/>
      <c r="M166" s="21"/>
      <c r="N166" s="279"/>
      <c r="O166" s="310"/>
      <c r="P166" s="305"/>
      <c r="Q166" s="318"/>
      <c r="R166" s="21"/>
      <c r="T166" s="195"/>
      <c r="U166" s="199"/>
    </row>
    <row r="167" spans="1:21" ht="12.75" customHeight="1">
      <c r="A167" s="17" t="s">
        <v>174</v>
      </c>
      <c r="B167" s="332" t="s">
        <v>37</v>
      </c>
      <c r="C167" s="331" t="s">
        <v>78</v>
      </c>
      <c r="D167" s="332"/>
      <c r="E167" s="278">
        <v>5</v>
      </c>
      <c r="F167" s="290" t="s">
        <v>454</v>
      </c>
      <c r="G167" s="278">
        <v>1</v>
      </c>
      <c r="H167" s="309" t="s">
        <v>454</v>
      </c>
      <c r="I167" s="278">
        <v>1</v>
      </c>
      <c r="J167" s="309" t="s">
        <v>454</v>
      </c>
      <c r="K167" s="278">
        <v>1</v>
      </c>
      <c r="L167" s="309" t="s">
        <v>454</v>
      </c>
      <c r="M167" s="21">
        <f>K167/I167</f>
        <v>1</v>
      </c>
      <c r="N167" s="278">
        <v>1</v>
      </c>
      <c r="O167" s="309" t="s">
        <v>454</v>
      </c>
      <c r="P167" s="298">
        <f>G167+K167+N167</f>
        <v>3</v>
      </c>
      <c r="Q167" s="274" t="s">
        <v>454</v>
      </c>
      <c r="R167" s="21">
        <f>P167/E167</f>
        <v>0.6</v>
      </c>
      <c r="T167" s="43">
        <v>85697000</v>
      </c>
      <c r="U167" s="43">
        <v>0</v>
      </c>
    </row>
    <row r="168" spans="1:21">
      <c r="A168" s="28"/>
      <c r="B168" s="332"/>
      <c r="C168" s="331"/>
      <c r="D168" s="332"/>
      <c r="E168" s="279"/>
      <c r="F168" s="291"/>
      <c r="G168" s="282"/>
      <c r="H168" s="311"/>
      <c r="I168" s="282"/>
      <c r="J168" s="311"/>
      <c r="K168" s="278"/>
      <c r="L168" s="309"/>
      <c r="M168" s="21"/>
      <c r="N168" s="279"/>
      <c r="O168" s="310"/>
      <c r="P168" s="282"/>
      <c r="Q168" s="311"/>
      <c r="R168" s="21"/>
      <c r="T168" s="195"/>
      <c r="U168" s="193"/>
    </row>
    <row r="169" spans="1:21">
      <c r="A169" s="28"/>
      <c r="B169" s="4"/>
      <c r="C169" s="331"/>
      <c r="D169" s="332"/>
      <c r="E169" s="279"/>
      <c r="F169" s="291"/>
      <c r="G169" s="282"/>
      <c r="H169" s="311"/>
      <c r="I169" s="282"/>
      <c r="J169" s="311"/>
      <c r="K169" s="278"/>
      <c r="L169" s="309"/>
      <c r="M169" s="283"/>
      <c r="N169" s="279"/>
      <c r="O169" s="310"/>
      <c r="P169" s="282"/>
      <c r="Q169" s="311"/>
      <c r="R169" s="283"/>
      <c r="T169" s="195"/>
      <c r="U169" s="193"/>
    </row>
    <row r="170" spans="1:21">
      <c r="A170" s="28"/>
      <c r="B170" s="113"/>
      <c r="C170" s="112"/>
      <c r="D170" s="113"/>
      <c r="E170" s="279"/>
      <c r="F170" s="291"/>
      <c r="G170" s="282"/>
      <c r="H170" s="311"/>
      <c r="I170" s="282"/>
      <c r="J170" s="311"/>
      <c r="K170" s="278"/>
      <c r="L170" s="309"/>
      <c r="M170" s="21"/>
      <c r="N170" s="279"/>
      <c r="O170" s="310"/>
      <c r="P170" s="282"/>
      <c r="Q170" s="311"/>
      <c r="R170" s="21"/>
      <c r="T170" s="195"/>
      <c r="U170" s="193"/>
    </row>
    <row r="171" spans="1:21" ht="12.75" customHeight="1">
      <c r="A171" s="17" t="s">
        <v>145</v>
      </c>
      <c r="B171" s="332" t="s">
        <v>127</v>
      </c>
      <c r="C171" s="331" t="s">
        <v>77</v>
      </c>
      <c r="D171" s="332"/>
      <c r="E171" s="278">
        <v>5</v>
      </c>
      <c r="F171" s="290" t="s">
        <v>454</v>
      </c>
      <c r="G171" s="278">
        <v>1</v>
      </c>
      <c r="H171" s="309" t="s">
        <v>454</v>
      </c>
      <c r="I171" s="278">
        <v>1</v>
      </c>
      <c r="J171" s="309" t="s">
        <v>454</v>
      </c>
      <c r="K171" s="278">
        <v>1</v>
      </c>
      <c r="L171" s="309" t="s">
        <v>454</v>
      </c>
      <c r="M171" s="21">
        <f>K171/I171</f>
        <v>1</v>
      </c>
      <c r="N171" s="278">
        <v>0</v>
      </c>
      <c r="O171" s="309"/>
      <c r="P171" s="298">
        <f>G171+K171+N171</f>
        <v>2</v>
      </c>
      <c r="Q171" s="309" t="s">
        <v>454</v>
      </c>
      <c r="R171" s="21">
        <f>P171/E171</f>
        <v>0.4</v>
      </c>
      <c r="T171" s="43"/>
      <c r="U171" s="43"/>
    </row>
    <row r="172" spans="1:21">
      <c r="A172" s="28"/>
      <c r="B172" s="332"/>
      <c r="C172" s="331"/>
      <c r="D172" s="332"/>
      <c r="E172" s="279"/>
      <c r="F172" s="291"/>
      <c r="G172" s="278"/>
      <c r="H172" s="309"/>
      <c r="I172" s="282"/>
      <c r="J172" s="311"/>
      <c r="K172" s="278"/>
      <c r="L172" s="309"/>
      <c r="M172" s="21"/>
      <c r="N172" s="279"/>
      <c r="O172" s="310"/>
      <c r="P172" s="298"/>
      <c r="Q172" s="274"/>
      <c r="R172" s="21"/>
      <c r="T172" s="195"/>
      <c r="U172" s="43"/>
    </row>
    <row r="173" spans="1:21">
      <c r="A173" s="28"/>
      <c r="B173" s="332"/>
      <c r="C173" s="331"/>
      <c r="D173" s="332"/>
      <c r="E173" s="279"/>
      <c r="F173" s="291"/>
      <c r="G173" s="282"/>
      <c r="H173" s="311"/>
      <c r="I173" s="282"/>
      <c r="J173" s="311"/>
      <c r="K173" s="278"/>
      <c r="L173" s="309"/>
      <c r="M173" s="21"/>
      <c r="N173" s="279"/>
      <c r="O173" s="310"/>
      <c r="P173" s="282"/>
      <c r="Q173" s="311"/>
      <c r="R173" s="21"/>
      <c r="T173" s="195"/>
      <c r="U173" s="193"/>
    </row>
    <row r="174" spans="1:21">
      <c r="A174" s="28"/>
      <c r="B174" s="332"/>
      <c r="C174" s="331"/>
      <c r="D174" s="332"/>
      <c r="E174" s="279"/>
      <c r="F174" s="291"/>
      <c r="G174" s="282"/>
      <c r="H174" s="311"/>
      <c r="I174" s="282"/>
      <c r="J174" s="311"/>
      <c r="K174" s="278"/>
      <c r="L174" s="309"/>
      <c r="M174" s="21"/>
      <c r="N174" s="279"/>
      <c r="O174" s="310"/>
      <c r="P174" s="282"/>
      <c r="Q174" s="311"/>
      <c r="R174" s="21"/>
      <c r="T174" s="195"/>
      <c r="U174" s="193"/>
    </row>
    <row r="175" spans="1:21" ht="12.75" customHeight="1">
      <c r="A175" s="17" t="s">
        <v>146</v>
      </c>
      <c r="B175" s="332" t="s">
        <v>73</v>
      </c>
      <c r="C175" s="331" t="s">
        <v>74</v>
      </c>
      <c r="D175" s="332"/>
      <c r="E175" s="278"/>
      <c r="F175" s="290"/>
      <c r="G175" s="278"/>
      <c r="H175" s="309"/>
      <c r="I175" s="278"/>
      <c r="J175" s="309"/>
      <c r="K175" s="278"/>
      <c r="L175" s="309"/>
      <c r="M175" s="21"/>
      <c r="N175" s="278"/>
      <c r="O175" s="309"/>
      <c r="P175" s="278"/>
      <c r="Q175" s="309"/>
      <c r="R175" s="21"/>
      <c r="T175" s="43"/>
      <c r="U175" s="43"/>
    </row>
    <row r="176" spans="1:21">
      <c r="A176" s="28"/>
      <c r="B176" s="332"/>
      <c r="C176" s="331"/>
      <c r="D176" s="332"/>
      <c r="E176" s="279"/>
      <c r="F176" s="291"/>
      <c r="G176" s="279"/>
      <c r="H176" s="310"/>
      <c r="I176" s="282"/>
      <c r="J176" s="311"/>
      <c r="K176" s="278"/>
      <c r="L176" s="309"/>
      <c r="M176" s="21"/>
      <c r="N176" s="279"/>
      <c r="O176" s="310"/>
      <c r="P176" s="279"/>
      <c r="Q176" s="310"/>
      <c r="R176" s="21"/>
      <c r="T176" s="195"/>
      <c r="U176" s="195"/>
    </row>
    <row r="177" spans="1:21">
      <c r="A177" s="17"/>
      <c r="B177" s="4"/>
      <c r="C177" s="112"/>
      <c r="D177" s="113"/>
      <c r="E177" s="279"/>
      <c r="F177" s="291"/>
      <c r="G177" s="279"/>
      <c r="H177" s="310"/>
      <c r="I177" s="282"/>
      <c r="J177" s="311"/>
      <c r="K177" s="278"/>
      <c r="L177" s="309"/>
      <c r="M177" s="21"/>
      <c r="N177" s="279"/>
      <c r="O177" s="310"/>
      <c r="P177" s="279"/>
      <c r="Q177" s="310"/>
      <c r="R177" s="21"/>
      <c r="T177" s="195"/>
      <c r="U177" s="195"/>
    </row>
    <row r="178" spans="1:21">
      <c r="A178" s="17"/>
      <c r="B178" s="4"/>
      <c r="C178" s="112"/>
      <c r="D178" s="113"/>
      <c r="E178" s="279"/>
      <c r="F178" s="291"/>
      <c r="G178" s="279"/>
      <c r="H178" s="310"/>
      <c r="I178" s="282"/>
      <c r="J178" s="311"/>
      <c r="K178" s="278"/>
      <c r="L178" s="309"/>
      <c r="M178" s="21"/>
      <c r="N178" s="279"/>
      <c r="O178" s="310"/>
      <c r="P178" s="279"/>
      <c r="Q178" s="310"/>
      <c r="R178" s="21"/>
      <c r="T178" s="195"/>
      <c r="U178" s="195"/>
    </row>
    <row r="179" spans="1:21" ht="12.75" customHeight="1">
      <c r="A179" s="17" t="s">
        <v>148</v>
      </c>
      <c r="B179" s="332" t="s">
        <v>75</v>
      </c>
      <c r="C179" s="331" t="s">
        <v>76</v>
      </c>
      <c r="D179" s="332"/>
      <c r="E179" s="278">
        <v>2</v>
      </c>
      <c r="F179" s="290" t="s">
        <v>454</v>
      </c>
      <c r="G179" s="278">
        <v>1</v>
      </c>
      <c r="H179" s="290" t="s">
        <v>454</v>
      </c>
      <c r="I179" s="278">
        <v>1</v>
      </c>
      <c r="J179" s="290" t="s">
        <v>454</v>
      </c>
      <c r="K179" s="278">
        <v>1</v>
      </c>
      <c r="L179" s="290" t="s">
        <v>454</v>
      </c>
      <c r="M179" s="21">
        <f>K179/I179</f>
        <v>1</v>
      </c>
      <c r="N179" s="278">
        <v>0</v>
      </c>
      <c r="O179" s="309"/>
      <c r="P179" s="298">
        <f>G179+K179+N179</f>
        <v>2</v>
      </c>
      <c r="Q179" s="290" t="s">
        <v>454</v>
      </c>
      <c r="R179" s="21">
        <f>P179/E179</f>
        <v>1</v>
      </c>
      <c r="T179" s="43"/>
      <c r="U179" s="43"/>
    </row>
    <row r="180" spans="1:21" ht="12.75" customHeight="1">
      <c r="A180" s="28"/>
      <c r="B180" s="332"/>
      <c r="C180" s="331"/>
      <c r="D180" s="332"/>
      <c r="E180" s="279"/>
      <c r="F180" s="291"/>
      <c r="G180" s="279"/>
      <c r="H180" s="310"/>
      <c r="I180" s="282"/>
      <c r="J180" s="311"/>
      <c r="K180" s="278"/>
      <c r="L180" s="309"/>
      <c r="M180" s="21"/>
      <c r="N180" s="279"/>
      <c r="O180" s="310"/>
      <c r="P180" s="298"/>
      <c r="Q180" s="274"/>
      <c r="R180" s="21"/>
      <c r="T180" s="195"/>
      <c r="U180" s="195"/>
    </row>
    <row r="181" spans="1:21">
      <c r="A181" s="28"/>
      <c r="B181" s="4"/>
      <c r="C181" s="331"/>
      <c r="D181" s="332"/>
      <c r="E181" s="279"/>
      <c r="F181" s="291"/>
      <c r="G181" s="279"/>
      <c r="H181" s="310"/>
      <c r="I181" s="282"/>
      <c r="J181" s="311"/>
      <c r="K181" s="278"/>
      <c r="L181" s="309"/>
      <c r="M181" s="21"/>
      <c r="N181" s="279"/>
      <c r="O181" s="310"/>
      <c r="P181" s="279"/>
      <c r="Q181" s="310"/>
      <c r="R181" s="21"/>
      <c r="T181" s="195"/>
      <c r="U181" s="195"/>
    </row>
    <row r="182" spans="1:21" ht="12.75" customHeight="1">
      <c r="A182" s="17" t="s">
        <v>147</v>
      </c>
      <c r="B182" s="332" t="s">
        <v>79</v>
      </c>
      <c r="C182" s="331" t="s">
        <v>80</v>
      </c>
      <c r="D182" s="332"/>
      <c r="E182" s="278">
        <v>2</v>
      </c>
      <c r="F182" s="290" t="s">
        <v>454</v>
      </c>
      <c r="G182" s="278">
        <v>0</v>
      </c>
      <c r="H182" s="309"/>
      <c r="I182" s="278">
        <v>1</v>
      </c>
      <c r="J182" s="309" t="s">
        <v>454</v>
      </c>
      <c r="K182" s="278">
        <v>1</v>
      </c>
      <c r="L182" s="309" t="s">
        <v>454</v>
      </c>
      <c r="M182" s="21">
        <f>K182/I182</f>
        <v>1</v>
      </c>
      <c r="N182" s="278">
        <v>0</v>
      </c>
      <c r="O182" s="309"/>
      <c r="P182" s="298">
        <f>G182+K182+N182</f>
        <v>1</v>
      </c>
      <c r="Q182" s="274" t="s">
        <v>454</v>
      </c>
      <c r="R182" s="21">
        <f>P182/E182</f>
        <v>0.5</v>
      </c>
      <c r="T182" s="43"/>
      <c r="U182" s="43"/>
    </row>
    <row r="183" spans="1:21" ht="12.75" customHeight="1">
      <c r="A183" s="28"/>
      <c r="B183" s="332"/>
      <c r="C183" s="331"/>
      <c r="D183" s="332"/>
      <c r="E183" s="279"/>
      <c r="F183" s="291"/>
      <c r="G183" s="278"/>
      <c r="H183" s="309"/>
      <c r="I183" s="282"/>
      <c r="J183" s="311"/>
      <c r="K183" s="278"/>
      <c r="L183" s="309"/>
      <c r="M183" s="21"/>
      <c r="N183" s="279"/>
      <c r="O183" s="310"/>
      <c r="P183" s="278"/>
      <c r="Q183" s="309"/>
      <c r="R183" s="21"/>
      <c r="T183" s="195"/>
      <c r="U183" s="43"/>
    </row>
    <row r="184" spans="1:21" ht="12.75" customHeight="1">
      <c r="A184" s="33"/>
      <c r="B184" s="35"/>
      <c r="C184" s="34"/>
      <c r="D184" s="35"/>
      <c r="E184" s="285"/>
      <c r="F184" s="296"/>
      <c r="G184" s="285"/>
      <c r="H184" s="319"/>
      <c r="I184" s="285"/>
      <c r="J184" s="319"/>
      <c r="K184" s="325"/>
      <c r="L184" s="326"/>
      <c r="M184" s="201"/>
      <c r="N184" s="285"/>
      <c r="O184" s="319"/>
      <c r="P184" s="285"/>
      <c r="Q184" s="319"/>
      <c r="R184" s="201"/>
      <c r="U184" s="200"/>
    </row>
    <row r="185" spans="1:21">
      <c r="F185" s="297"/>
      <c r="H185" s="297"/>
      <c r="M185" s="276"/>
      <c r="R185" s="37"/>
    </row>
    <row r="186" spans="1:21">
      <c r="F186" s="297"/>
      <c r="H186" s="297"/>
      <c r="M186" s="276"/>
      <c r="R186" s="37"/>
    </row>
    <row r="187" spans="1:21">
      <c r="F187" s="297"/>
      <c r="H187" s="297"/>
      <c r="M187" s="276"/>
      <c r="R187" s="37"/>
    </row>
    <row r="188" spans="1:21">
      <c r="F188" s="297"/>
      <c r="H188" s="297"/>
      <c r="M188" s="276"/>
      <c r="R188" s="37"/>
    </row>
    <row r="189" spans="1:21">
      <c r="F189" s="297"/>
      <c r="H189" s="297"/>
      <c r="M189" s="37"/>
      <c r="R189" s="37"/>
    </row>
    <row r="190" spans="1:21">
      <c r="F190" s="297"/>
      <c r="H190" s="297"/>
      <c r="M190" s="37"/>
      <c r="R190" s="37"/>
    </row>
    <row r="191" spans="1:21">
      <c r="F191" s="297"/>
      <c r="H191" s="297"/>
      <c r="M191" s="37"/>
      <c r="R191" s="37"/>
    </row>
    <row r="192" spans="1:21">
      <c r="F192" s="297"/>
      <c r="H192" s="297"/>
      <c r="M192" s="37"/>
      <c r="R192" s="37"/>
    </row>
    <row r="193" spans="6:18">
      <c r="F193" s="297"/>
      <c r="H193" s="297"/>
      <c r="M193" s="37"/>
      <c r="R193" s="37"/>
    </row>
    <row r="194" spans="6:18">
      <c r="F194" s="297"/>
      <c r="M194" s="37"/>
      <c r="R194" s="37"/>
    </row>
    <row r="195" spans="6:18">
      <c r="F195" s="297"/>
      <c r="M195" s="37"/>
      <c r="R195" s="37"/>
    </row>
    <row r="196" spans="6:18">
      <c r="F196" s="297"/>
      <c r="M196" s="37"/>
      <c r="R196" s="37"/>
    </row>
    <row r="197" spans="6:18">
      <c r="F197" s="297"/>
      <c r="M197" s="37"/>
      <c r="R197" s="37"/>
    </row>
    <row r="198" spans="6:18">
      <c r="F198" s="297"/>
      <c r="M198" s="37"/>
      <c r="R198" s="37"/>
    </row>
    <row r="199" spans="6:18">
      <c r="F199" s="297"/>
      <c r="M199" s="37"/>
      <c r="R199" s="37"/>
    </row>
    <row r="200" spans="6:18">
      <c r="F200" s="297"/>
      <c r="M200" s="37"/>
      <c r="R200" s="37"/>
    </row>
    <row r="201" spans="6:18">
      <c r="F201" s="297"/>
      <c r="M201" s="37"/>
      <c r="R201" s="37"/>
    </row>
    <row r="202" spans="6:18">
      <c r="F202" s="297"/>
      <c r="M202" s="37"/>
      <c r="R202" s="37"/>
    </row>
    <row r="203" spans="6:18">
      <c r="F203" s="297"/>
      <c r="M203" s="37"/>
      <c r="R203" s="37"/>
    </row>
    <row r="204" spans="6:18">
      <c r="F204" s="297"/>
      <c r="M204" s="37"/>
      <c r="R204" s="37"/>
    </row>
    <row r="205" spans="6:18">
      <c r="F205" s="297"/>
      <c r="M205" s="37"/>
      <c r="R205" s="37"/>
    </row>
    <row r="206" spans="6:18">
      <c r="F206" s="297"/>
      <c r="M206" s="37"/>
      <c r="R206" s="37"/>
    </row>
    <row r="207" spans="6:18">
      <c r="F207" s="297"/>
      <c r="M207" s="37"/>
      <c r="R207" s="37"/>
    </row>
    <row r="208" spans="6:18">
      <c r="F208" s="297"/>
      <c r="M208" s="37"/>
      <c r="R208" s="37"/>
    </row>
  </sheetData>
  <mergeCells count="123">
    <mergeCell ref="B1:R1"/>
    <mergeCell ref="B15:B17"/>
    <mergeCell ref="C15:D17"/>
    <mergeCell ref="C7:D7"/>
    <mergeCell ref="B11:B12"/>
    <mergeCell ref="C11:D12"/>
    <mergeCell ref="B13:B14"/>
    <mergeCell ref="C13:D14"/>
    <mergeCell ref="A2:R2"/>
    <mergeCell ref="A5:A6"/>
    <mergeCell ref="B5:B6"/>
    <mergeCell ref="C5:D6"/>
    <mergeCell ref="I5:M5"/>
    <mergeCell ref="P5:R5"/>
    <mergeCell ref="E7:F7"/>
    <mergeCell ref="E5:F6"/>
    <mergeCell ref="G5:H6"/>
    <mergeCell ref="G7:H7"/>
    <mergeCell ref="I6:J6"/>
    <mergeCell ref="I7:J7"/>
    <mergeCell ref="B31:B32"/>
    <mergeCell ref="C31:D32"/>
    <mergeCell ref="B25:B26"/>
    <mergeCell ref="C25:D27"/>
    <mergeCell ref="B28:B30"/>
    <mergeCell ref="C28:D30"/>
    <mergeCell ref="B18:B20"/>
    <mergeCell ref="C18:D20"/>
    <mergeCell ref="B21:B23"/>
    <mergeCell ref="C21:D23"/>
    <mergeCell ref="B48:B50"/>
    <mergeCell ref="C48:D50"/>
    <mergeCell ref="B51:B53"/>
    <mergeCell ref="C51:D53"/>
    <mergeCell ref="B43:B45"/>
    <mergeCell ref="C43:D45"/>
    <mergeCell ref="B46:B47"/>
    <mergeCell ref="C46:D47"/>
    <mergeCell ref="B36:B39"/>
    <mergeCell ref="C36:D39"/>
    <mergeCell ref="B40:B41"/>
    <mergeCell ref="C40:D41"/>
    <mergeCell ref="B69:B72"/>
    <mergeCell ref="C69:D72"/>
    <mergeCell ref="B73:B74"/>
    <mergeCell ref="C73:D74"/>
    <mergeCell ref="B63:B64"/>
    <mergeCell ref="C63:D64"/>
    <mergeCell ref="B66:B68"/>
    <mergeCell ref="C66:D68"/>
    <mergeCell ref="B54:B55"/>
    <mergeCell ref="C54:D56"/>
    <mergeCell ref="B57:B58"/>
    <mergeCell ref="C57:D58"/>
    <mergeCell ref="B60:B62"/>
    <mergeCell ref="C60:D62"/>
    <mergeCell ref="B91:B93"/>
    <mergeCell ref="C91:D93"/>
    <mergeCell ref="B95:B97"/>
    <mergeCell ref="D95:D96"/>
    <mergeCell ref="B81:B84"/>
    <mergeCell ref="C81:D84"/>
    <mergeCell ref="B85:B87"/>
    <mergeCell ref="C85:D87"/>
    <mergeCell ref="B75:B77"/>
    <mergeCell ref="C75:D77"/>
    <mergeCell ref="B78:B80"/>
    <mergeCell ref="C78:D80"/>
    <mergeCell ref="C88:D89"/>
    <mergeCell ref="B123:B125"/>
    <mergeCell ref="C123:D125"/>
    <mergeCell ref="B113:B115"/>
    <mergeCell ref="C113:D115"/>
    <mergeCell ref="B117:B119"/>
    <mergeCell ref="C117:D119"/>
    <mergeCell ref="D101:D102"/>
    <mergeCell ref="B107:B109"/>
    <mergeCell ref="C107:D109"/>
    <mergeCell ref="B111:B112"/>
    <mergeCell ref="C111:D112"/>
    <mergeCell ref="B182:B183"/>
    <mergeCell ref="C182:D183"/>
    <mergeCell ref="B171:B174"/>
    <mergeCell ref="C171:D174"/>
    <mergeCell ref="B175:B176"/>
    <mergeCell ref="C175:D176"/>
    <mergeCell ref="B160:B162"/>
    <mergeCell ref="C160:D163"/>
    <mergeCell ref="B167:B168"/>
    <mergeCell ref="C167:D169"/>
    <mergeCell ref="D153:D154"/>
    <mergeCell ref="B156:B159"/>
    <mergeCell ref="C156:D159"/>
    <mergeCell ref="B144:B146"/>
    <mergeCell ref="C144:D146"/>
    <mergeCell ref="B147:B148"/>
    <mergeCell ref="C147:D148"/>
    <mergeCell ref="B179:B180"/>
    <mergeCell ref="C179:D181"/>
    <mergeCell ref="K6:L6"/>
    <mergeCell ref="K7:L7"/>
    <mergeCell ref="N5:O6"/>
    <mergeCell ref="N7:O7"/>
    <mergeCell ref="P6:Q6"/>
    <mergeCell ref="P7:Q7"/>
    <mergeCell ref="C34:D35"/>
    <mergeCell ref="B34:B35"/>
    <mergeCell ref="B150:B152"/>
    <mergeCell ref="D150:D151"/>
    <mergeCell ref="B141:B143"/>
    <mergeCell ref="C141:D143"/>
    <mergeCell ref="B132:B134"/>
    <mergeCell ref="C132:D134"/>
    <mergeCell ref="B135:B137"/>
    <mergeCell ref="C135:D137"/>
    <mergeCell ref="B126:B128"/>
    <mergeCell ref="C126:D128"/>
    <mergeCell ref="B129:B131"/>
    <mergeCell ref="C129:D131"/>
    <mergeCell ref="B138:B140"/>
    <mergeCell ref="C138:D140"/>
    <mergeCell ref="B120:B122"/>
    <mergeCell ref="C120:D122"/>
  </mergeCells>
  <printOptions horizontalCentered="1"/>
  <pageMargins left="0" right="1.3779527559055118" top="0.74803149606299213" bottom="0.74803149606299213" header="0.31496062992125984" footer="0.31496062992125984"/>
  <pageSetup paperSize="5" scale="95" orientation="landscape" horizontalDpi="4294967293" verticalDpi="300" r:id="rId1"/>
</worksheet>
</file>

<file path=xl/worksheets/sheet4.xml><?xml version="1.0" encoding="utf-8"?>
<worksheet xmlns="http://schemas.openxmlformats.org/spreadsheetml/2006/main" xmlns:r="http://schemas.openxmlformats.org/officeDocument/2006/relationships">
  <dimension ref="A1:O104"/>
  <sheetViews>
    <sheetView topLeftCell="A4" workbookViewId="0">
      <selection activeCell="F17" sqref="F17"/>
    </sheetView>
  </sheetViews>
  <sheetFormatPr defaultRowHeight="15"/>
  <cols>
    <col min="1" max="1" width="16.42578125" customWidth="1"/>
    <col min="2" max="2" width="47.28515625" customWidth="1"/>
    <col min="3" max="3" width="40" customWidth="1"/>
    <col min="4" max="4" width="11" customWidth="1"/>
    <col min="5" max="5" width="14.28515625" customWidth="1"/>
    <col min="6" max="6" width="12.5703125" customWidth="1"/>
    <col min="7" max="7" width="7.85546875" customWidth="1"/>
    <col min="8" max="8" width="11" customWidth="1"/>
    <col min="9" max="9" width="14.28515625" customWidth="1"/>
    <col min="10" max="10" width="12.5703125" customWidth="1"/>
  </cols>
  <sheetData>
    <row r="1" spans="1:10" ht="18">
      <c r="A1" s="395" t="s">
        <v>433</v>
      </c>
      <c r="B1" s="395"/>
      <c r="C1" s="395"/>
      <c r="D1" s="395"/>
      <c r="E1" s="395"/>
      <c r="F1" s="395"/>
      <c r="G1" s="395"/>
      <c r="H1" s="395"/>
      <c r="I1" s="395"/>
      <c r="J1" s="395"/>
    </row>
    <row r="2" spans="1:10" ht="18">
      <c r="A2" s="395" t="s">
        <v>445</v>
      </c>
      <c r="B2" s="395"/>
      <c r="C2" s="395"/>
      <c r="D2" s="395"/>
      <c r="E2" s="395"/>
      <c r="F2" s="395"/>
      <c r="G2" s="395"/>
      <c r="H2" s="395"/>
      <c r="I2" s="395"/>
      <c r="J2" s="395"/>
    </row>
    <row r="3" spans="1:10" ht="18">
      <c r="A3" s="395" t="s">
        <v>413</v>
      </c>
      <c r="B3" s="395"/>
      <c r="C3" s="395"/>
      <c r="D3" s="395"/>
      <c r="E3" s="395"/>
      <c r="F3" s="395"/>
      <c r="G3" s="395"/>
      <c r="H3" s="395"/>
      <c r="I3" s="395"/>
      <c r="J3" s="395"/>
    </row>
    <row r="4" spans="1:10" ht="18">
      <c r="A4" s="395" t="s">
        <v>233</v>
      </c>
      <c r="B4" s="395"/>
      <c r="C4" s="395"/>
      <c r="D4" s="395"/>
      <c r="E4" s="395"/>
      <c r="F4" s="395"/>
      <c r="G4" s="395"/>
      <c r="H4" s="395"/>
      <c r="I4" s="395"/>
      <c r="J4" s="395"/>
    </row>
    <row r="5" spans="1:10">
      <c r="A5" s="132"/>
      <c r="B5" s="132"/>
      <c r="C5" s="132"/>
      <c r="D5" s="132"/>
      <c r="E5" s="132"/>
      <c r="F5" s="132"/>
      <c r="G5" s="132"/>
      <c r="H5" s="132"/>
      <c r="I5" s="132"/>
      <c r="J5" s="132"/>
    </row>
    <row r="6" spans="1:10">
      <c r="A6" s="133" t="s">
        <v>234</v>
      </c>
      <c r="B6" s="134"/>
      <c r="C6" s="134"/>
      <c r="D6" s="134"/>
      <c r="E6" s="134"/>
      <c r="F6" s="134"/>
      <c r="G6" s="134"/>
      <c r="H6" s="134"/>
      <c r="I6" s="134"/>
      <c r="J6" s="134"/>
    </row>
    <row r="7" spans="1:10">
      <c r="A7" s="382" t="s">
        <v>11</v>
      </c>
      <c r="B7" s="398" t="s">
        <v>235</v>
      </c>
      <c r="C7" s="398" t="s">
        <v>236</v>
      </c>
      <c r="D7" s="386" t="s">
        <v>414</v>
      </c>
      <c r="E7" s="402"/>
      <c r="F7" s="402"/>
      <c r="G7" s="387"/>
      <c r="H7" s="382" t="s">
        <v>16</v>
      </c>
      <c r="I7" s="386" t="s">
        <v>355</v>
      </c>
      <c r="J7" s="387"/>
    </row>
    <row r="8" spans="1:10">
      <c r="A8" s="383"/>
      <c r="B8" s="399"/>
      <c r="C8" s="399"/>
      <c r="D8" s="388"/>
      <c r="E8" s="403"/>
      <c r="F8" s="403"/>
      <c r="G8" s="389"/>
      <c r="H8" s="383"/>
      <c r="I8" s="388"/>
      <c r="J8" s="389"/>
    </row>
    <row r="9" spans="1:10">
      <c r="A9" s="384"/>
      <c r="B9" s="400"/>
      <c r="C9" s="400"/>
      <c r="D9" s="384" t="s">
        <v>13</v>
      </c>
      <c r="E9" s="384" t="s">
        <v>14</v>
      </c>
      <c r="F9" s="384" t="s">
        <v>237</v>
      </c>
      <c r="G9" s="384" t="s">
        <v>15</v>
      </c>
      <c r="H9" s="384"/>
      <c r="I9" s="384" t="s">
        <v>14</v>
      </c>
      <c r="J9" s="384" t="s">
        <v>237</v>
      </c>
    </row>
    <row r="10" spans="1:10">
      <c r="A10" s="385"/>
      <c r="B10" s="401"/>
      <c r="C10" s="401"/>
      <c r="D10" s="385"/>
      <c r="E10" s="385"/>
      <c r="F10" s="385"/>
      <c r="G10" s="385"/>
      <c r="H10" s="385"/>
      <c r="I10" s="385"/>
      <c r="J10" s="385"/>
    </row>
    <row r="11" spans="1:10">
      <c r="A11" s="385"/>
      <c r="B11" s="401"/>
      <c r="C11" s="401"/>
      <c r="D11" s="385"/>
      <c r="E11" s="385"/>
      <c r="F11" s="385"/>
      <c r="G11" s="385"/>
      <c r="H11" s="385"/>
      <c r="I11" s="385"/>
      <c r="J11" s="385"/>
    </row>
    <row r="12" spans="1:10" ht="15.75" thickBot="1">
      <c r="A12" s="135">
        <v>1</v>
      </c>
      <c r="B12" s="136">
        <v>2</v>
      </c>
      <c r="C12" s="136">
        <v>3</v>
      </c>
      <c r="D12" s="135">
        <v>4</v>
      </c>
      <c r="E12" s="136">
        <v>5</v>
      </c>
      <c r="F12" s="135">
        <v>6</v>
      </c>
      <c r="G12" s="136">
        <v>7</v>
      </c>
      <c r="H12" s="135">
        <v>8</v>
      </c>
      <c r="I12" s="136">
        <v>9</v>
      </c>
      <c r="J12" s="135">
        <v>10</v>
      </c>
    </row>
    <row r="13" spans="1:10" ht="15.75" thickTop="1">
      <c r="A13" s="137"/>
      <c r="B13" s="137"/>
      <c r="C13" s="137"/>
      <c r="D13" s="137"/>
      <c r="E13" s="137"/>
      <c r="F13" s="137"/>
      <c r="G13" s="137"/>
      <c r="H13" s="137"/>
      <c r="I13" s="137"/>
      <c r="J13" s="137"/>
    </row>
    <row r="14" spans="1:10">
      <c r="A14" s="138"/>
      <c r="B14" s="139" t="s">
        <v>238</v>
      </c>
      <c r="C14" s="140" t="s">
        <v>239</v>
      </c>
      <c r="D14" s="141"/>
      <c r="E14" s="141"/>
      <c r="F14" s="141"/>
      <c r="G14" s="141"/>
      <c r="H14" s="142"/>
      <c r="I14" s="142"/>
      <c r="J14" s="143"/>
    </row>
    <row r="15" spans="1:10">
      <c r="A15" s="144" t="s">
        <v>240</v>
      </c>
      <c r="B15" s="138" t="s">
        <v>0</v>
      </c>
      <c r="C15" s="138" t="s">
        <v>241</v>
      </c>
      <c r="D15" s="145" t="s">
        <v>242</v>
      </c>
      <c r="E15" s="145" t="s">
        <v>243</v>
      </c>
      <c r="F15" s="146">
        <v>4000000</v>
      </c>
      <c r="G15" s="145" t="s">
        <v>12</v>
      </c>
      <c r="H15" s="138"/>
      <c r="I15" s="145" t="s">
        <v>243</v>
      </c>
      <c r="J15" s="146">
        <v>1000000</v>
      </c>
    </row>
    <row r="16" spans="1:10">
      <c r="A16" s="144" t="s">
        <v>244</v>
      </c>
      <c r="B16" s="138" t="s">
        <v>245</v>
      </c>
      <c r="C16" s="370" t="s">
        <v>246</v>
      </c>
      <c r="D16" s="145" t="s">
        <v>242</v>
      </c>
      <c r="E16" s="145" t="s">
        <v>243</v>
      </c>
      <c r="F16" s="146">
        <v>52400000</v>
      </c>
      <c r="G16" s="145" t="s">
        <v>247</v>
      </c>
      <c r="H16" s="147"/>
      <c r="I16" s="145" t="s">
        <v>243</v>
      </c>
      <c r="J16" s="146">
        <v>30000000</v>
      </c>
    </row>
    <row r="17" spans="1:10">
      <c r="A17" s="144"/>
      <c r="B17" s="138"/>
      <c r="C17" s="397"/>
      <c r="D17" s="146"/>
      <c r="E17" s="146"/>
      <c r="F17" s="146"/>
      <c r="G17" s="146"/>
      <c r="H17" s="148"/>
      <c r="I17" s="146"/>
      <c r="J17" s="146"/>
    </row>
    <row r="18" spans="1:10">
      <c r="A18" s="144" t="s">
        <v>248</v>
      </c>
      <c r="B18" s="138" t="s">
        <v>17</v>
      </c>
      <c r="C18" s="138" t="s">
        <v>249</v>
      </c>
      <c r="D18" s="145" t="s">
        <v>242</v>
      </c>
      <c r="E18" s="145" t="s">
        <v>243</v>
      </c>
      <c r="F18" s="146">
        <v>13250000</v>
      </c>
      <c r="G18" s="145" t="s">
        <v>247</v>
      </c>
      <c r="H18" s="148"/>
      <c r="I18" s="145" t="s">
        <v>243</v>
      </c>
      <c r="J18" s="146">
        <v>10000000</v>
      </c>
    </row>
    <row r="19" spans="1:10">
      <c r="A19" s="144" t="s">
        <v>250</v>
      </c>
      <c r="B19" s="391" t="s">
        <v>251</v>
      </c>
      <c r="C19" s="391" t="s">
        <v>252</v>
      </c>
      <c r="D19" s="145" t="s">
        <v>242</v>
      </c>
      <c r="E19" s="145" t="s">
        <v>243</v>
      </c>
      <c r="F19" s="146">
        <v>7200000</v>
      </c>
      <c r="G19" s="145" t="s">
        <v>247</v>
      </c>
      <c r="H19" s="148"/>
      <c r="I19" s="145" t="s">
        <v>243</v>
      </c>
      <c r="J19" s="146">
        <v>4000000</v>
      </c>
    </row>
    <row r="20" spans="1:10">
      <c r="A20" s="144"/>
      <c r="B20" s="391"/>
      <c r="C20" s="391"/>
      <c r="D20" s="146"/>
      <c r="E20" s="146"/>
      <c r="F20" s="146"/>
      <c r="G20" s="146"/>
      <c r="H20" s="148"/>
      <c r="I20" s="146"/>
      <c r="J20" s="146"/>
    </row>
    <row r="21" spans="1:10">
      <c r="A21" s="144" t="s">
        <v>253</v>
      </c>
      <c r="B21" s="138" t="s">
        <v>18</v>
      </c>
      <c r="C21" s="138" t="s">
        <v>254</v>
      </c>
      <c r="D21" s="145" t="s">
        <v>242</v>
      </c>
      <c r="E21" s="145" t="s">
        <v>243</v>
      </c>
      <c r="F21" s="146">
        <v>109500000</v>
      </c>
      <c r="G21" s="145" t="s">
        <v>247</v>
      </c>
      <c r="H21" s="148"/>
      <c r="I21" s="145" t="s">
        <v>243</v>
      </c>
      <c r="J21" s="146">
        <v>120000000</v>
      </c>
    </row>
    <row r="22" spans="1:10">
      <c r="A22" s="144" t="s">
        <v>255</v>
      </c>
      <c r="B22" s="138" t="s">
        <v>1</v>
      </c>
      <c r="C22" s="149" t="s">
        <v>19</v>
      </c>
      <c r="D22" s="145" t="s">
        <v>242</v>
      </c>
      <c r="E22" s="145" t="s">
        <v>243</v>
      </c>
      <c r="F22" s="146">
        <v>6480250</v>
      </c>
      <c r="G22" s="145" t="s">
        <v>247</v>
      </c>
      <c r="H22" s="147"/>
      <c r="I22" s="145" t="s">
        <v>243</v>
      </c>
      <c r="J22" s="146">
        <v>5000000</v>
      </c>
    </row>
    <row r="23" spans="1:10">
      <c r="A23" s="144" t="s">
        <v>256</v>
      </c>
      <c r="B23" s="138" t="s">
        <v>2</v>
      </c>
      <c r="C23" s="150" t="s">
        <v>257</v>
      </c>
      <c r="D23" s="145" t="s">
        <v>242</v>
      </c>
      <c r="E23" s="145" t="s">
        <v>243</v>
      </c>
      <c r="F23" s="146">
        <v>19850000</v>
      </c>
      <c r="G23" s="145" t="s">
        <v>247</v>
      </c>
      <c r="H23" s="150"/>
      <c r="I23" s="145" t="s">
        <v>243</v>
      </c>
      <c r="J23" s="146">
        <v>18000000</v>
      </c>
    </row>
    <row r="24" spans="1:10">
      <c r="A24" s="144" t="s">
        <v>258</v>
      </c>
      <c r="B24" s="138" t="s">
        <v>3</v>
      </c>
      <c r="C24" s="150" t="s">
        <v>259</v>
      </c>
      <c r="D24" s="145" t="s">
        <v>242</v>
      </c>
      <c r="E24" s="145" t="s">
        <v>243</v>
      </c>
      <c r="F24" s="146">
        <v>20150000</v>
      </c>
      <c r="G24" s="145" t="s">
        <v>247</v>
      </c>
      <c r="H24" s="150"/>
      <c r="I24" s="145" t="s">
        <v>243</v>
      </c>
      <c r="J24" s="146">
        <v>15000000</v>
      </c>
    </row>
    <row r="25" spans="1:10">
      <c r="A25" s="144" t="s">
        <v>260</v>
      </c>
      <c r="B25" s="392" t="s">
        <v>261</v>
      </c>
      <c r="C25" s="370" t="s">
        <v>262</v>
      </c>
      <c r="D25" s="145" t="s">
        <v>242</v>
      </c>
      <c r="E25" s="145" t="s">
        <v>243</v>
      </c>
      <c r="F25" s="146">
        <v>4000000</v>
      </c>
      <c r="G25" s="145" t="s">
        <v>247</v>
      </c>
      <c r="H25" s="147"/>
      <c r="I25" s="145" t="s">
        <v>243</v>
      </c>
      <c r="J25" s="146">
        <v>5000000</v>
      </c>
    </row>
    <row r="26" spans="1:10">
      <c r="A26" s="144"/>
      <c r="B26" s="392"/>
      <c r="C26" s="370"/>
      <c r="D26" s="146"/>
      <c r="E26" s="146"/>
      <c r="F26" s="146"/>
      <c r="G26" s="146"/>
      <c r="H26" s="147"/>
      <c r="I26" s="146"/>
      <c r="J26" s="146"/>
    </row>
    <row r="27" spans="1:10">
      <c r="A27" s="144" t="s">
        <v>415</v>
      </c>
      <c r="B27" s="233" t="s">
        <v>416</v>
      </c>
      <c r="C27" s="149" t="s">
        <v>417</v>
      </c>
      <c r="D27" s="145"/>
      <c r="E27" s="146"/>
      <c r="F27" s="146"/>
      <c r="G27" s="146"/>
      <c r="H27" s="147"/>
      <c r="I27" s="146"/>
      <c r="J27" s="146">
        <v>5000000</v>
      </c>
    </row>
    <row r="28" spans="1:10">
      <c r="A28" s="144" t="s">
        <v>263</v>
      </c>
      <c r="B28" s="138" t="s">
        <v>264</v>
      </c>
      <c r="C28" s="150" t="s">
        <v>265</v>
      </c>
      <c r="D28" s="145" t="s">
        <v>242</v>
      </c>
      <c r="E28" s="145" t="s">
        <v>243</v>
      </c>
      <c r="F28" s="146">
        <v>13660000</v>
      </c>
      <c r="G28" s="145" t="s">
        <v>247</v>
      </c>
      <c r="H28" s="150"/>
      <c r="I28" s="145" t="s">
        <v>243</v>
      </c>
      <c r="J28" s="146">
        <v>21000000</v>
      </c>
    </row>
    <row r="29" spans="1:10">
      <c r="A29" s="144" t="s">
        <v>266</v>
      </c>
      <c r="B29" s="138" t="s">
        <v>267</v>
      </c>
      <c r="C29" s="150" t="s">
        <v>268</v>
      </c>
      <c r="D29" s="145" t="s">
        <v>242</v>
      </c>
      <c r="E29" s="145" t="s">
        <v>243</v>
      </c>
      <c r="F29" s="146">
        <v>2857000</v>
      </c>
      <c r="G29" s="145" t="s">
        <v>247</v>
      </c>
      <c r="H29" s="150"/>
      <c r="I29" s="145" t="s">
        <v>243</v>
      </c>
      <c r="J29" s="146">
        <v>3000000</v>
      </c>
    </row>
    <row r="30" spans="1:10">
      <c r="A30" s="144" t="s">
        <v>269</v>
      </c>
      <c r="B30" s="138" t="s">
        <v>4</v>
      </c>
      <c r="C30" s="150" t="s">
        <v>270</v>
      </c>
      <c r="D30" s="145" t="s">
        <v>242</v>
      </c>
      <c r="E30" s="145" t="s">
        <v>243</v>
      </c>
      <c r="F30" s="146">
        <v>22280000</v>
      </c>
      <c r="G30" s="145" t="s">
        <v>247</v>
      </c>
      <c r="H30" s="150"/>
      <c r="I30" s="145" t="s">
        <v>243</v>
      </c>
      <c r="J30" s="146">
        <v>30000000</v>
      </c>
    </row>
    <row r="31" spans="1:10">
      <c r="A31" s="144" t="s">
        <v>271</v>
      </c>
      <c r="B31" s="138" t="s">
        <v>272</v>
      </c>
      <c r="C31" s="150" t="s">
        <v>9</v>
      </c>
      <c r="D31" s="145" t="s">
        <v>242</v>
      </c>
      <c r="E31" s="145" t="s">
        <v>243</v>
      </c>
      <c r="F31" s="146">
        <v>153100000</v>
      </c>
      <c r="G31" s="145" t="s">
        <v>247</v>
      </c>
      <c r="H31" s="150"/>
      <c r="I31" s="145" t="s">
        <v>243</v>
      </c>
      <c r="J31" s="146">
        <v>100000000</v>
      </c>
    </row>
    <row r="32" spans="1:10">
      <c r="A32" s="144"/>
      <c r="B32" s="138"/>
      <c r="C32" s="150"/>
      <c r="D32" s="146"/>
      <c r="E32" s="146"/>
      <c r="F32" s="146"/>
      <c r="G32" s="146"/>
      <c r="H32" s="150"/>
      <c r="I32" s="146"/>
      <c r="J32" s="146"/>
    </row>
    <row r="33" spans="1:10">
      <c r="A33" s="144"/>
      <c r="B33" s="151" t="s">
        <v>273</v>
      </c>
      <c r="C33" s="152" t="s">
        <v>274</v>
      </c>
      <c r="D33" s="235"/>
      <c r="E33" s="235"/>
      <c r="F33" s="235"/>
      <c r="G33" s="235"/>
      <c r="H33" s="146"/>
      <c r="I33" s="235"/>
      <c r="J33" s="235"/>
    </row>
    <row r="34" spans="1:10">
      <c r="A34" s="144" t="s">
        <v>418</v>
      </c>
      <c r="B34" s="138" t="s">
        <v>102</v>
      </c>
      <c r="C34" s="234" t="s">
        <v>103</v>
      </c>
      <c r="D34" s="235"/>
      <c r="E34" s="235"/>
      <c r="F34" s="235"/>
      <c r="G34" s="235"/>
      <c r="H34" s="146"/>
      <c r="I34" s="145" t="s">
        <v>229</v>
      </c>
      <c r="J34" s="146">
        <v>200000000</v>
      </c>
    </row>
    <row r="35" spans="1:10">
      <c r="A35" s="144" t="s">
        <v>275</v>
      </c>
      <c r="B35" s="138" t="s">
        <v>5</v>
      </c>
      <c r="C35" s="150" t="s">
        <v>276</v>
      </c>
      <c r="D35" s="145" t="s">
        <v>242</v>
      </c>
      <c r="E35" s="145" t="s">
        <v>277</v>
      </c>
      <c r="F35" s="146">
        <v>40000000</v>
      </c>
      <c r="G35" s="145" t="s">
        <v>247</v>
      </c>
      <c r="H35" s="150"/>
      <c r="I35" s="145" t="s">
        <v>277</v>
      </c>
      <c r="J35" s="146">
        <v>70000000</v>
      </c>
    </row>
    <row r="36" spans="1:10">
      <c r="A36" s="144" t="s">
        <v>442</v>
      </c>
      <c r="B36" s="138" t="s">
        <v>105</v>
      </c>
      <c r="C36" s="150" t="s">
        <v>106</v>
      </c>
      <c r="D36" s="145" t="s">
        <v>242</v>
      </c>
      <c r="E36" s="145"/>
      <c r="F36" s="146"/>
      <c r="G36" s="145"/>
      <c r="H36" s="150"/>
      <c r="I36" s="145" t="s">
        <v>277</v>
      </c>
      <c r="J36" s="146">
        <v>35000000</v>
      </c>
    </row>
    <row r="37" spans="1:10">
      <c r="A37" s="144" t="s">
        <v>278</v>
      </c>
      <c r="B37" s="138" t="s">
        <v>6</v>
      </c>
      <c r="C37" s="150" t="s">
        <v>279</v>
      </c>
      <c r="D37" s="145" t="s">
        <v>242</v>
      </c>
      <c r="E37" s="145" t="s">
        <v>277</v>
      </c>
      <c r="F37" s="146">
        <v>29900000</v>
      </c>
      <c r="G37" s="145" t="s">
        <v>247</v>
      </c>
      <c r="H37" s="150"/>
      <c r="I37" s="145" t="s">
        <v>277</v>
      </c>
      <c r="J37" s="146">
        <v>70000000</v>
      </c>
    </row>
    <row r="38" spans="1:10">
      <c r="A38" s="144" t="s">
        <v>280</v>
      </c>
      <c r="B38" s="138" t="s">
        <v>281</v>
      </c>
      <c r="C38" s="370" t="s">
        <v>282</v>
      </c>
      <c r="D38" s="145" t="s">
        <v>242</v>
      </c>
      <c r="E38" s="145" t="s">
        <v>277</v>
      </c>
      <c r="F38" s="146">
        <v>93052000</v>
      </c>
      <c r="G38" s="145" t="s">
        <v>247</v>
      </c>
      <c r="H38" s="147"/>
      <c r="I38" s="145" t="s">
        <v>277</v>
      </c>
      <c r="J38" s="146">
        <v>70000000</v>
      </c>
    </row>
    <row r="39" spans="1:10">
      <c r="A39" s="144"/>
      <c r="B39" s="138"/>
      <c r="C39" s="370"/>
      <c r="D39" s="146"/>
      <c r="E39" s="146"/>
      <c r="F39" s="146"/>
      <c r="G39" s="146"/>
      <c r="H39" s="147"/>
      <c r="I39" s="146"/>
      <c r="J39" s="146"/>
    </row>
    <row r="40" spans="1:10">
      <c r="A40" s="144"/>
      <c r="B40" s="138" t="s">
        <v>283</v>
      </c>
      <c r="C40" s="149"/>
      <c r="D40" s="146"/>
      <c r="E40" s="146"/>
      <c r="F40" s="146"/>
      <c r="G40" s="146"/>
      <c r="H40" s="149"/>
      <c r="I40" s="146"/>
      <c r="J40" s="146"/>
    </row>
    <row r="41" spans="1:10">
      <c r="A41" s="144"/>
      <c r="B41" s="151" t="s">
        <v>284</v>
      </c>
      <c r="C41" s="155" t="s">
        <v>285</v>
      </c>
      <c r="D41" s="153"/>
      <c r="E41" s="153"/>
      <c r="F41" s="154"/>
      <c r="G41" s="153"/>
      <c r="H41" s="156"/>
      <c r="I41" s="153"/>
      <c r="J41" s="154"/>
    </row>
    <row r="42" spans="1:10">
      <c r="A42" s="144" t="s">
        <v>419</v>
      </c>
      <c r="B42" s="138" t="s">
        <v>7</v>
      </c>
      <c r="C42" s="149" t="s">
        <v>288</v>
      </c>
      <c r="D42" s="145" t="s">
        <v>242</v>
      </c>
      <c r="E42" s="145" t="s">
        <v>277</v>
      </c>
      <c r="F42" s="146">
        <v>15180000</v>
      </c>
      <c r="G42" s="145" t="s">
        <v>247</v>
      </c>
      <c r="H42" s="147"/>
      <c r="I42" s="145" t="s">
        <v>277</v>
      </c>
      <c r="J42" s="146">
        <v>15000000</v>
      </c>
    </row>
    <row r="43" spans="1:10">
      <c r="A43" s="144" t="s">
        <v>286</v>
      </c>
      <c r="B43" s="138" t="s">
        <v>335</v>
      </c>
      <c r="C43" s="147" t="s">
        <v>287</v>
      </c>
      <c r="D43" s="145" t="s">
        <v>242</v>
      </c>
      <c r="E43" s="145" t="s">
        <v>277</v>
      </c>
      <c r="F43" s="146">
        <v>5951250</v>
      </c>
      <c r="G43" s="145" t="s">
        <v>247</v>
      </c>
      <c r="H43" s="147"/>
      <c r="I43" s="145" t="s">
        <v>277</v>
      </c>
      <c r="J43" s="146">
        <v>14000000</v>
      </c>
    </row>
    <row r="44" spans="1:10">
      <c r="A44" s="144"/>
      <c r="B44" s="390" t="s">
        <v>289</v>
      </c>
      <c r="C44" s="149"/>
      <c r="D44" s="146"/>
      <c r="E44" s="146"/>
      <c r="F44" s="146"/>
      <c r="G44" s="145"/>
      <c r="H44" s="147"/>
      <c r="I44" s="146"/>
      <c r="J44" s="146"/>
    </row>
    <row r="45" spans="1:10">
      <c r="A45" s="144"/>
      <c r="B45" s="390"/>
      <c r="C45" s="149"/>
      <c r="D45" s="146"/>
      <c r="E45" s="146"/>
      <c r="F45" s="146"/>
      <c r="G45" s="145"/>
      <c r="H45" s="147"/>
      <c r="I45" s="146"/>
      <c r="J45" s="146"/>
    </row>
    <row r="46" spans="1:10">
      <c r="A46" s="144" t="s">
        <v>290</v>
      </c>
      <c r="B46" s="138" t="s">
        <v>291</v>
      </c>
      <c r="C46" s="149" t="s">
        <v>292</v>
      </c>
      <c r="D46" s="145" t="s">
        <v>242</v>
      </c>
      <c r="E46" s="145" t="s">
        <v>227</v>
      </c>
      <c r="F46" s="146">
        <v>100510000</v>
      </c>
      <c r="G46" s="145" t="s">
        <v>247</v>
      </c>
      <c r="H46" s="147"/>
      <c r="I46" s="145"/>
      <c r="J46" s="146"/>
    </row>
    <row r="47" spans="1:10" ht="25.5">
      <c r="A47" s="236" t="s">
        <v>420</v>
      </c>
      <c r="B47" s="237" t="s">
        <v>225</v>
      </c>
      <c r="C47" s="149" t="s">
        <v>226</v>
      </c>
      <c r="D47" s="145"/>
      <c r="E47" s="145"/>
      <c r="F47" s="146"/>
      <c r="G47" s="145"/>
      <c r="H47" s="147"/>
      <c r="I47" s="238" t="s">
        <v>227</v>
      </c>
      <c r="J47" s="239">
        <v>15000000</v>
      </c>
    </row>
    <row r="48" spans="1:10">
      <c r="A48" s="144"/>
      <c r="B48" s="138"/>
      <c r="C48" s="149"/>
      <c r="D48" s="146"/>
      <c r="E48" s="146"/>
      <c r="F48" s="146"/>
      <c r="G48" s="145"/>
      <c r="H48" s="147"/>
      <c r="I48" s="146"/>
      <c r="J48" s="146"/>
    </row>
    <row r="49" spans="1:10">
      <c r="A49" s="144"/>
      <c r="B49" s="151" t="s">
        <v>293</v>
      </c>
      <c r="C49" s="155" t="s">
        <v>294</v>
      </c>
      <c r="D49" s="153"/>
      <c r="E49" s="153"/>
      <c r="F49" s="154"/>
      <c r="G49" s="153"/>
      <c r="H49" s="157"/>
      <c r="I49" s="153"/>
      <c r="J49" s="154"/>
    </row>
    <row r="50" spans="1:10">
      <c r="A50" s="144" t="s">
        <v>295</v>
      </c>
      <c r="B50" s="138" t="s">
        <v>296</v>
      </c>
      <c r="C50" s="149" t="s">
        <v>297</v>
      </c>
      <c r="D50" s="145" t="s">
        <v>10</v>
      </c>
      <c r="E50" s="145" t="s">
        <v>277</v>
      </c>
      <c r="F50" s="146">
        <v>300000000</v>
      </c>
      <c r="G50" s="145" t="s">
        <v>247</v>
      </c>
      <c r="H50" s="147"/>
      <c r="I50" s="249" t="s">
        <v>429</v>
      </c>
      <c r="J50" s="146">
        <v>300000000</v>
      </c>
    </row>
    <row r="51" spans="1:10" ht="25.5">
      <c r="A51" s="236" t="s">
        <v>421</v>
      </c>
      <c r="B51" s="241" t="s">
        <v>43</v>
      </c>
      <c r="C51" s="240" t="s">
        <v>44</v>
      </c>
      <c r="D51" s="145"/>
      <c r="E51" s="145"/>
      <c r="F51" s="146"/>
      <c r="G51" s="145"/>
      <c r="H51" s="147"/>
      <c r="I51" s="238" t="s">
        <v>222</v>
      </c>
      <c r="J51" s="239">
        <v>53000000</v>
      </c>
    </row>
    <row r="52" spans="1:10">
      <c r="A52" s="144" t="s">
        <v>298</v>
      </c>
      <c r="B52" s="378" t="s">
        <v>299</v>
      </c>
      <c r="C52" s="380" t="s">
        <v>300</v>
      </c>
      <c r="D52" s="145" t="s">
        <v>10</v>
      </c>
      <c r="E52" s="145" t="s">
        <v>222</v>
      </c>
      <c r="F52" s="146">
        <v>57500000</v>
      </c>
      <c r="G52" s="145" t="s">
        <v>247</v>
      </c>
      <c r="H52" s="147"/>
      <c r="I52" s="145" t="s">
        <v>222</v>
      </c>
      <c r="J52" s="146">
        <v>53000000</v>
      </c>
    </row>
    <row r="53" spans="1:10">
      <c r="A53" s="144"/>
      <c r="B53" s="379"/>
      <c r="C53" s="381"/>
      <c r="D53" s="145"/>
      <c r="E53" s="145"/>
      <c r="F53" s="146"/>
      <c r="G53" s="145"/>
      <c r="H53" s="147"/>
      <c r="I53" s="145"/>
      <c r="J53" s="146"/>
    </row>
    <row r="54" spans="1:10">
      <c r="A54" s="144" t="s">
        <v>301</v>
      </c>
      <c r="B54" s="371" t="s">
        <v>302</v>
      </c>
      <c r="C54" s="158" t="s">
        <v>303</v>
      </c>
      <c r="D54" s="145" t="s">
        <v>10</v>
      </c>
      <c r="E54" s="145" t="s">
        <v>222</v>
      </c>
      <c r="F54" s="146">
        <v>57500000</v>
      </c>
      <c r="G54" s="145" t="s">
        <v>247</v>
      </c>
      <c r="H54" s="147"/>
      <c r="I54" s="145"/>
      <c r="J54" s="146"/>
    </row>
    <row r="55" spans="1:10">
      <c r="A55" s="144"/>
      <c r="B55" s="372"/>
      <c r="C55" s="158"/>
      <c r="D55" s="145"/>
      <c r="E55" s="145"/>
      <c r="F55" s="146"/>
      <c r="G55" s="145"/>
      <c r="H55" s="147"/>
      <c r="I55" s="145"/>
      <c r="J55" s="146"/>
    </row>
    <row r="56" spans="1:10">
      <c r="A56" s="144" t="s">
        <v>304</v>
      </c>
      <c r="B56" s="138" t="s">
        <v>305</v>
      </c>
      <c r="C56" s="370" t="s">
        <v>306</v>
      </c>
      <c r="D56" s="145" t="s">
        <v>10</v>
      </c>
      <c r="E56" s="145" t="s">
        <v>307</v>
      </c>
      <c r="F56" s="146">
        <v>132250000</v>
      </c>
      <c r="G56" s="145" t="s">
        <v>247</v>
      </c>
      <c r="H56" s="147"/>
      <c r="I56" s="145" t="s">
        <v>232</v>
      </c>
      <c r="J56" s="146">
        <v>60000000</v>
      </c>
    </row>
    <row r="57" spans="1:10">
      <c r="A57" s="144"/>
      <c r="B57" s="138"/>
      <c r="C57" s="370"/>
      <c r="D57" s="146"/>
      <c r="E57" s="146"/>
      <c r="F57" s="146"/>
      <c r="G57" s="146"/>
      <c r="H57" s="147"/>
      <c r="I57" s="146"/>
      <c r="J57" s="146"/>
    </row>
    <row r="58" spans="1:10">
      <c r="A58" s="144"/>
      <c r="B58" s="138"/>
      <c r="C58" s="370"/>
      <c r="D58" s="146"/>
      <c r="E58" s="146"/>
      <c r="F58" s="146"/>
      <c r="G58" s="146"/>
      <c r="H58" s="147"/>
      <c r="I58" s="146"/>
      <c r="J58" s="146"/>
    </row>
    <row r="59" spans="1:10">
      <c r="A59" s="144" t="s">
        <v>308</v>
      </c>
      <c r="B59" s="138" t="s">
        <v>309</v>
      </c>
      <c r="C59" s="373" t="s">
        <v>20</v>
      </c>
      <c r="D59" s="145" t="s">
        <v>10</v>
      </c>
      <c r="E59" s="145" t="s">
        <v>222</v>
      </c>
      <c r="F59" s="146">
        <v>57500000</v>
      </c>
      <c r="G59" s="145" t="s">
        <v>247</v>
      </c>
      <c r="H59" s="147"/>
      <c r="I59" s="145" t="s">
        <v>222</v>
      </c>
      <c r="J59" s="146">
        <v>64000000</v>
      </c>
    </row>
    <row r="60" spans="1:10">
      <c r="A60" s="144"/>
      <c r="B60" s="138"/>
      <c r="C60" s="374"/>
      <c r="D60" s="146"/>
      <c r="E60" s="146"/>
      <c r="F60" s="146"/>
      <c r="G60" s="146"/>
      <c r="H60" s="147"/>
      <c r="I60" s="146"/>
      <c r="J60" s="146"/>
    </row>
    <row r="61" spans="1:10" ht="25.5">
      <c r="A61" s="144" t="s">
        <v>422</v>
      </c>
      <c r="B61" s="237" t="s">
        <v>49</v>
      </c>
      <c r="C61" s="159" t="s">
        <v>56</v>
      </c>
      <c r="D61" s="239"/>
      <c r="E61" s="239"/>
      <c r="F61" s="239"/>
      <c r="G61" s="239"/>
      <c r="H61" s="147"/>
      <c r="I61" s="242" t="s">
        <v>423</v>
      </c>
      <c r="J61" s="239">
        <v>50000000</v>
      </c>
    </row>
    <row r="62" spans="1:10" ht="25.5">
      <c r="A62" s="144" t="s">
        <v>310</v>
      </c>
      <c r="B62" s="237" t="s">
        <v>311</v>
      </c>
      <c r="C62" s="159" t="s">
        <v>21</v>
      </c>
      <c r="D62" s="238" t="s">
        <v>10</v>
      </c>
      <c r="E62" s="238" t="s">
        <v>312</v>
      </c>
      <c r="F62" s="239">
        <v>57500000</v>
      </c>
      <c r="G62" s="238" t="s">
        <v>247</v>
      </c>
      <c r="H62" s="147"/>
      <c r="I62" s="242" t="s">
        <v>423</v>
      </c>
      <c r="J62" s="239">
        <v>60000000</v>
      </c>
    </row>
    <row r="63" spans="1:10">
      <c r="A63" s="144" t="s">
        <v>313</v>
      </c>
      <c r="B63" s="138" t="s">
        <v>314</v>
      </c>
      <c r="C63" s="150" t="s">
        <v>315</v>
      </c>
      <c r="D63" s="145" t="s">
        <v>10</v>
      </c>
      <c r="E63" s="145" t="s">
        <v>316</v>
      </c>
      <c r="F63" s="146">
        <v>850000000</v>
      </c>
      <c r="G63" s="145" t="s">
        <v>247</v>
      </c>
      <c r="H63" s="150"/>
      <c r="I63" s="145" t="s">
        <v>213</v>
      </c>
      <c r="J63" s="146">
        <v>500000000</v>
      </c>
    </row>
    <row r="64" spans="1:10">
      <c r="A64" s="144" t="s">
        <v>317</v>
      </c>
      <c r="B64" s="138" t="s">
        <v>22</v>
      </c>
      <c r="C64" s="160" t="s">
        <v>318</v>
      </c>
      <c r="D64" s="145" t="s">
        <v>10</v>
      </c>
      <c r="E64" s="145" t="s">
        <v>319</v>
      </c>
      <c r="F64" s="146">
        <v>287500000</v>
      </c>
      <c r="G64" s="145" t="s">
        <v>247</v>
      </c>
      <c r="H64" s="150"/>
      <c r="I64" s="145"/>
      <c r="J64" s="146"/>
    </row>
    <row r="65" spans="1:15">
      <c r="A65" s="144" t="s">
        <v>322</v>
      </c>
      <c r="B65" s="138" t="s">
        <v>23</v>
      </c>
      <c r="C65" s="159" t="s">
        <v>323</v>
      </c>
      <c r="D65" s="145" t="s">
        <v>10</v>
      </c>
      <c r="E65" s="145" t="s">
        <v>222</v>
      </c>
      <c r="F65" s="146">
        <v>57500000</v>
      </c>
      <c r="G65" s="145" t="s">
        <v>247</v>
      </c>
      <c r="H65" s="150"/>
      <c r="I65" s="145" t="s">
        <v>119</v>
      </c>
      <c r="J65" s="146">
        <v>40000000</v>
      </c>
    </row>
    <row r="66" spans="1:15">
      <c r="A66" s="144" t="s">
        <v>327</v>
      </c>
      <c r="B66" s="138" t="s">
        <v>24</v>
      </c>
      <c r="C66" s="149" t="s">
        <v>328</v>
      </c>
      <c r="D66" s="145" t="s">
        <v>10</v>
      </c>
      <c r="E66" s="146" t="s">
        <v>329</v>
      </c>
      <c r="F66" s="146">
        <v>575000000</v>
      </c>
      <c r="G66" s="145" t="s">
        <v>247</v>
      </c>
      <c r="H66" s="147"/>
      <c r="I66" s="146" t="s">
        <v>218</v>
      </c>
      <c r="J66" s="146">
        <v>1100000000</v>
      </c>
    </row>
    <row r="67" spans="1:15">
      <c r="A67" s="144" t="s">
        <v>333</v>
      </c>
      <c r="B67" s="138" t="s">
        <v>334</v>
      </c>
      <c r="C67" s="370" t="s">
        <v>215</v>
      </c>
      <c r="D67" s="145" t="s">
        <v>10</v>
      </c>
      <c r="E67" s="145" t="s">
        <v>222</v>
      </c>
      <c r="F67" s="146">
        <v>125270000</v>
      </c>
      <c r="G67" s="145" t="s">
        <v>247</v>
      </c>
      <c r="H67" s="147"/>
      <c r="I67" s="145" t="s">
        <v>222</v>
      </c>
      <c r="J67" s="146">
        <v>50000000</v>
      </c>
    </row>
    <row r="68" spans="1:15">
      <c r="A68" s="144"/>
      <c r="B68" s="138"/>
      <c r="C68" s="370"/>
      <c r="D68" s="145"/>
      <c r="E68" s="145"/>
      <c r="F68" s="146"/>
      <c r="G68" s="145"/>
      <c r="H68" s="147"/>
      <c r="I68" s="145"/>
      <c r="J68" s="146"/>
    </row>
    <row r="69" spans="1:15">
      <c r="A69" s="144"/>
      <c r="B69" s="138"/>
      <c r="C69" s="370"/>
      <c r="D69" s="146"/>
      <c r="E69" s="146"/>
      <c r="F69" s="247"/>
      <c r="G69" s="146"/>
      <c r="H69" s="147"/>
      <c r="I69" s="146"/>
      <c r="J69" s="247"/>
    </row>
    <row r="70" spans="1:15">
      <c r="A70" s="144" t="s">
        <v>424</v>
      </c>
      <c r="B70" s="243" t="s">
        <v>51</v>
      </c>
      <c r="C70" s="159" t="s">
        <v>57</v>
      </c>
      <c r="D70" s="244"/>
      <c r="E70" s="244"/>
      <c r="F70" s="245"/>
      <c r="G70" s="244"/>
      <c r="H70" s="246"/>
      <c r="I70" s="244" t="s">
        <v>425</v>
      </c>
      <c r="J70" s="245">
        <v>52000000</v>
      </c>
    </row>
    <row r="71" spans="1:15" ht="25.5">
      <c r="A71" s="236" t="s">
        <v>426</v>
      </c>
      <c r="B71" s="237" t="s">
        <v>52</v>
      </c>
      <c r="C71" s="159" t="s">
        <v>193</v>
      </c>
      <c r="D71" s="238"/>
      <c r="E71" s="238"/>
      <c r="F71" s="239"/>
      <c r="G71" s="238"/>
      <c r="H71" s="248"/>
      <c r="I71" s="238" t="s">
        <v>232</v>
      </c>
      <c r="J71" s="239">
        <v>70000000</v>
      </c>
    </row>
    <row r="72" spans="1:15">
      <c r="A72" s="236"/>
      <c r="B72" s="237"/>
      <c r="C72" s="159"/>
      <c r="D72" s="238"/>
      <c r="E72" s="238"/>
      <c r="F72" s="239"/>
      <c r="G72" s="238"/>
      <c r="H72" s="248"/>
      <c r="I72" s="238"/>
      <c r="J72" s="239"/>
    </row>
    <row r="73" spans="1:15" ht="15" customHeight="1">
      <c r="A73" s="254"/>
      <c r="B73" s="394" t="s">
        <v>183</v>
      </c>
      <c r="C73" s="255" t="s">
        <v>10</v>
      </c>
      <c r="D73" s="268" t="s">
        <v>8</v>
      </c>
      <c r="E73" s="396" t="s">
        <v>65</v>
      </c>
      <c r="F73" s="256" t="s">
        <v>68</v>
      </c>
      <c r="G73" s="257">
        <f>SUM(G77:G105)</f>
        <v>0</v>
      </c>
      <c r="H73" s="254" t="s">
        <v>139</v>
      </c>
      <c r="I73" s="394" t="s">
        <v>183</v>
      </c>
      <c r="J73" s="255" t="s">
        <v>10</v>
      </c>
      <c r="K73" s="39" t="s">
        <v>8</v>
      </c>
      <c r="L73" s="349" t="s">
        <v>65</v>
      </c>
      <c r="M73" s="90" t="s">
        <v>68</v>
      </c>
      <c r="N73" s="79">
        <f>SUM(N77:N104)</f>
        <v>0</v>
      </c>
      <c r="O73" s="43"/>
    </row>
    <row r="74" spans="1:15">
      <c r="A74" s="82"/>
      <c r="B74" s="337"/>
      <c r="C74" s="91"/>
      <c r="D74" s="269"/>
      <c r="E74" s="349"/>
      <c r="F74" s="91">
        <v>0.86</v>
      </c>
      <c r="G74" s="79"/>
      <c r="H74" s="82"/>
      <c r="I74" s="337"/>
      <c r="J74" s="91"/>
      <c r="K74" s="39"/>
      <c r="L74" s="349"/>
      <c r="M74" s="91">
        <v>0.86</v>
      </c>
      <c r="N74" s="79"/>
      <c r="O74" s="43"/>
    </row>
    <row r="75" spans="1:15" ht="16.5" customHeight="1">
      <c r="A75" s="82"/>
      <c r="B75" s="337"/>
      <c r="C75" s="92"/>
      <c r="D75" s="94" t="s">
        <v>8</v>
      </c>
      <c r="E75" s="349" t="s">
        <v>66</v>
      </c>
      <c r="F75" s="103">
        <v>0.67</v>
      </c>
      <c r="G75" s="79"/>
      <c r="H75" s="82"/>
      <c r="I75" s="337"/>
      <c r="J75" s="92"/>
      <c r="K75" s="102" t="s">
        <v>8</v>
      </c>
      <c r="L75" s="349" t="s">
        <v>66</v>
      </c>
      <c r="M75" s="103">
        <v>0.67</v>
      </c>
      <c r="N75" s="79"/>
      <c r="O75" s="43"/>
    </row>
    <row r="76" spans="1:15">
      <c r="A76" s="82"/>
      <c r="B76" s="93"/>
      <c r="C76" s="52"/>
      <c r="D76" s="28"/>
      <c r="E76" s="349"/>
      <c r="F76" s="49"/>
      <c r="G76" s="82"/>
      <c r="H76" s="82"/>
      <c r="I76" s="337"/>
      <c r="J76" s="52"/>
      <c r="K76" s="12"/>
      <c r="L76" s="349"/>
      <c r="M76" s="12"/>
      <c r="N76" s="82"/>
      <c r="O76" s="43"/>
    </row>
    <row r="77" spans="1:15">
      <c r="A77" s="258"/>
      <c r="B77" s="259"/>
      <c r="C77" s="161"/>
      <c r="D77" s="260"/>
      <c r="E77" s="349"/>
      <c r="F77" s="261"/>
      <c r="G77" s="260"/>
      <c r="H77" s="262"/>
      <c r="I77" s="337"/>
      <c r="J77" s="261"/>
    </row>
    <row r="78" spans="1:15">
      <c r="A78" s="263"/>
      <c r="B78" s="264"/>
      <c r="C78" s="159"/>
      <c r="D78" s="265"/>
      <c r="E78" s="393"/>
      <c r="F78" s="266"/>
      <c r="G78" s="265"/>
      <c r="H78" s="267"/>
      <c r="I78" s="265"/>
      <c r="J78" s="266"/>
    </row>
    <row r="79" spans="1:15">
      <c r="A79" s="236"/>
      <c r="B79" s="237"/>
      <c r="C79" s="159"/>
      <c r="D79" s="238"/>
      <c r="E79" s="238"/>
      <c r="F79" s="239"/>
      <c r="G79" s="238"/>
      <c r="H79" s="248"/>
      <c r="I79" s="238"/>
      <c r="J79" s="239"/>
    </row>
    <row r="80" spans="1:15">
      <c r="A80" s="236"/>
      <c r="B80" s="237"/>
      <c r="C80" s="159"/>
      <c r="D80" s="238"/>
      <c r="E80" s="238"/>
      <c r="F80" s="239"/>
      <c r="G80" s="238"/>
      <c r="H80" s="248"/>
      <c r="I80" s="238"/>
      <c r="J80" s="239"/>
    </row>
    <row r="81" spans="1:10" ht="38.25">
      <c r="A81" s="236" t="s">
        <v>427</v>
      </c>
      <c r="B81" s="237" t="s">
        <v>69</v>
      </c>
      <c r="C81" s="159" t="s">
        <v>194</v>
      </c>
      <c r="D81" s="238"/>
      <c r="E81" s="238"/>
      <c r="F81" s="239"/>
      <c r="G81" s="238"/>
      <c r="H81" s="248"/>
      <c r="I81" s="238" t="s">
        <v>195</v>
      </c>
      <c r="J81" s="239">
        <v>75000000</v>
      </c>
    </row>
    <row r="82" spans="1:10">
      <c r="A82" s="236" t="s">
        <v>428</v>
      </c>
      <c r="B82" s="138" t="s">
        <v>320</v>
      </c>
      <c r="C82" s="373" t="s">
        <v>321</v>
      </c>
      <c r="D82" s="145" t="s">
        <v>242</v>
      </c>
      <c r="E82" s="145" t="s">
        <v>307</v>
      </c>
      <c r="F82" s="146">
        <v>131903000</v>
      </c>
      <c r="G82" s="145" t="s">
        <v>247</v>
      </c>
      <c r="H82" s="150"/>
      <c r="I82" s="45" t="s">
        <v>197</v>
      </c>
      <c r="J82" s="146">
        <v>250000000</v>
      </c>
    </row>
    <row r="83" spans="1:10">
      <c r="A83" s="144"/>
      <c r="B83" s="138"/>
      <c r="C83" s="377"/>
      <c r="D83" s="145"/>
      <c r="E83" s="145"/>
      <c r="F83" s="146"/>
      <c r="G83" s="145"/>
      <c r="H83" s="150"/>
      <c r="I83" s="104" t="s">
        <v>198</v>
      </c>
      <c r="J83" s="146"/>
    </row>
    <row r="84" spans="1:10">
      <c r="A84" s="144"/>
      <c r="B84" s="138"/>
      <c r="C84" s="374"/>
      <c r="D84" s="145"/>
      <c r="E84" s="145"/>
      <c r="F84" s="146"/>
      <c r="G84" s="145"/>
      <c r="H84" s="150"/>
      <c r="I84" s="104" t="s">
        <v>199</v>
      </c>
      <c r="J84" s="146"/>
    </row>
    <row r="85" spans="1:10">
      <c r="A85" s="144"/>
      <c r="B85" s="138"/>
      <c r="C85" s="159"/>
      <c r="D85" s="145"/>
      <c r="E85" s="145"/>
      <c r="F85" s="146"/>
      <c r="G85" s="145"/>
      <c r="H85" s="150"/>
      <c r="I85" s="104" t="s">
        <v>200</v>
      </c>
      <c r="J85" s="146"/>
    </row>
    <row r="86" spans="1:10">
      <c r="A86" s="144"/>
      <c r="B86" s="138"/>
      <c r="C86" s="159"/>
      <c r="D86" s="145"/>
      <c r="E86" s="145"/>
      <c r="F86" s="146"/>
      <c r="G86" s="145"/>
      <c r="H86" s="150"/>
      <c r="I86" s="365" t="s">
        <v>201</v>
      </c>
      <c r="J86" s="146"/>
    </row>
    <row r="87" spans="1:10">
      <c r="A87" s="144"/>
      <c r="B87" s="138"/>
      <c r="C87" s="159"/>
      <c r="D87" s="145"/>
      <c r="E87" s="145"/>
      <c r="F87" s="146"/>
      <c r="G87" s="145"/>
      <c r="H87" s="150"/>
      <c r="I87" s="365"/>
      <c r="J87" s="146"/>
    </row>
    <row r="88" spans="1:10">
      <c r="A88" s="144"/>
      <c r="B88" s="138"/>
      <c r="C88" s="159"/>
      <c r="D88" s="145"/>
      <c r="E88" s="145"/>
      <c r="F88" s="146"/>
      <c r="G88" s="145"/>
      <c r="H88" s="150"/>
      <c r="I88" s="105" t="s">
        <v>202</v>
      </c>
      <c r="J88" s="146"/>
    </row>
    <row r="89" spans="1:10">
      <c r="A89" s="144"/>
      <c r="B89" s="138"/>
      <c r="C89" s="159"/>
      <c r="D89" s="145"/>
      <c r="E89" s="145"/>
      <c r="F89" s="146"/>
      <c r="G89" s="145"/>
      <c r="H89" s="150"/>
      <c r="I89" s="105"/>
      <c r="J89" s="146"/>
    </row>
    <row r="90" spans="1:10">
      <c r="A90" s="236" t="s">
        <v>430</v>
      </c>
      <c r="B90" s="138" t="s">
        <v>324</v>
      </c>
      <c r="C90" s="370" t="s">
        <v>325</v>
      </c>
      <c r="D90" s="145" t="s">
        <v>10</v>
      </c>
      <c r="E90" s="145" t="s">
        <v>326</v>
      </c>
      <c r="F90" s="146">
        <v>154850000</v>
      </c>
      <c r="G90" s="145" t="s">
        <v>247</v>
      </c>
      <c r="H90" s="147"/>
      <c r="I90" s="145" t="s">
        <v>204</v>
      </c>
      <c r="J90" s="146">
        <v>120000000</v>
      </c>
    </row>
    <row r="91" spans="1:10">
      <c r="A91" s="144"/>
      <c r="B91" s="138"/>
      <c r="C91" s="370"/>
      <c r="D91" s="146"/>
      <c r="E91" s="146"/>
      <c r="F91" s="146"/>
      <c r="G91" s="146"/>
      <c r="H91" s="147"/>
      <c r="I91" s="146"/>
      <c r="J91" s="146"/>
    </row>
    <row r="92" spans="1:10">
      <c r="A92" s="236" t="s">
        <v>431</v>
      </c>
      <c r="B92" s="371" t="s">
        <v>127</v>
      </c>
      <c r="C92" s="373" t="s">
        <v>205</v>
      </c>
      <c r="D92" s="145"/>
      <c r="E92" s="145"/>
      <c r="F92" s="146"/>
      <c r="G92" s="145"/>
      <c r="H92" s="150"/>
      <c r="I92" s="145" t="s">
        <v>326</v>
      </c>
      <c r="J92" s="146">
        <v>40000000</v>
      </c>
    </row>
    <row r="93" spans="1:10">
      <c r="A93" s="144"/>
      <c r="B93" s="372"/>
      <c r="C93" s="374"/>
      <c r="D93" s="145"/>
      <c r="E93" s="145"/>
      <c r="F93" s="146"/>
      <c r="G93" s="145"/>
      <c r="H93" s="150"/>
      <c r="I93" s="145"/>
      <c r="J93" s="146"/>
    </row>
    <row r="94" spans="1:10">
      <c r="A94" s="144" t="s">
        <v>432</v>
      </c>
      <c r="B94" s="138" t="s">
        <v>330</v>
      </c>
      <c r="C94" s="370" t="s">
        <v>331</v>
      </c>
      <c r="D94" s="145" t="s">
        <v>10</v>
      </c>
      <c r="E94" s="145" t="s">
        <v>332</v>
      </c>
      <c r="F94" s="146">
        <v>41220000</v>
      </c>
      <c r="G94" s="145" t="s">
        <v>247</v>
      </c>
      <c r="H94" s="147"/>
      <c r="I94" s="145"/>
      <c r="J94" s="146"/>
    </row>
    <row r="95" spans="1:10">
      <c r="A95" s="144"/>
      <c r="B95" s="138"/>
      <c r="C95" s="370"/>
      <c r="D95" s="146"/>
      <c r="E95" s="146"/>
      <c r="F95" s="146"/>
      <c r="G95" s="146"/>
      <c r="H95" s="147"/>
      <c r="I95" s="146"/>
      <c r="J95" s="146"/>
    </row>
    <row r="96" spans="1:10">
      <c r="A96" s="162"/>
      <c r="B96" s="163"/>
      <c r="C96" s="164"/>
      <c r="D96" s="165"/>
      <c r="E96" s="165"/>
      <c r="F96" s="167"/>
      <c r="G96" s="165"/>
      <c r="H96" s="166"/>
      <c r="I96" s="165"/>
      <c r="J96" s="167"/>
    </row>
    <row r="97" spans="1:10">
      <c r="A97" s="375"/>
      <c r="B97" s="376"/>
      <c r="C97" s="168"/>
      <c r="D97" s="169"/>
      <c r="E97" s="169"/>
      <c r="F97" s="170">
        <v>3598813500</v>
      </c>
      <c r="G97" s="171"/>
      <c r="H97" s="172"/>
      <c r="I97" s="172"/>
      <c r="J97" s="170">
        <f>SUM(J15:J95)</f>
        <v>3793000000</v>
      </c>
    </row>
    <row r="98" spans="1:10">
      <c r="A98" s="173"/>
      <c r="B98" s="174"/>
      <c r="C98" s="174"/>
      <c r="D98" s="175"/>
      <c r="E98" s="174"/>
      <c r="F98" s="174"/>
      <c r="G98" s="174"/>
      <c r="H98" s="176"/>
      <c r="I98" s="176"/>
      <c r="J98" s="174"/>
    </row>
    <row r="99" spans="1:10">
      <c r="A99" s="173"/>
      <c r="B99" s="174"/>
      <c r="C99" s="174"/>
      <c r="D99" s="175"/>
      <c r="E99" s="174"/>
      <c r="F99" s="174"/>
      <c r="G99" s="174"/>
      <c r="H99" s="176"/>
      <c r="I99" s="176"/>
      <c r="J99" s="175"/>
    </row>
    <row r="100" spans="1:10">
      <c r="A100" s="173"/>
      <c r="B100" s="174"/>
      <c r="C100" s="174"/>
      <c r="D100" s="175"/>
      <c r="E100" s="174"/>
      <c r="F100" s="174"/>
      <c r="G100" s="174"/>
      <c r="H100" s="176"/>
      <c r="I100" s="176"/>
      <c r="J100" s="175"/>
    </row>
    <row r="101" spans="1:10">
      <c r="A101" s="173"/>
      <c r="B101" s="174"/>
      <c r="C101" s="174"/>
      <c r="D101" s="175"/>
      <c r="E101" s="174"/>
      <c r="F101" s="174"/>
      <c r="G101" s="174"/>
      <c r="H101" s="176"/>
      <c r="I101" s="176"/>
      <c r="J101" s="174"/>
    </row>
    <row r="102" spans="1:10">
      <c r="A102" s="173"/>
      <c r="B102" s="174"/>
      <c r="C102" s="174"/>
      <c r="D102" s="175"/>
      <c r="E102" s="174"/>
      <c r="F102" s="174"/>
      <c r="G102" s="174"/>
      <c r="H102" s="176"/>
      <c r="I102" s="176"/>
      <c r="J102" s="174"/>
    </row>
    <row r="103" spans="1:10">
      <c r="A103" s="173"/>
      <c r="B103" s="174"/>
      <c r="C103" s="174"/>
      <c r="D103" s="175"/>
      <c r="E103" s="174"/>
      <c r="F103" s="174"/>
      <c r="G103" s="174"/>
      <c r="H103" s="177"/>
      <c r="I103" s="177"/>
      <c r="J103" s="174"/>
    </row>
    <row r="104" spans="1:10">
      <c r="A104" s="173"/>
      <c r="B104" s="174"/>
      <c r="C104" s="174"/>
      <c r="D104" s="175"/>
      <c r="E104" s="174"/>
      <c r="F104" s="174"/>
      <c r="G104" s="174"/>
      <c r="H104" s="176"/>
      <c r="I104" s="176"/>
      <c r="J104" s="174"/>
    </row>
  </sheetData>
  <mergeCells count="42">
    <mergeCell ref="L73:L74"/>
    <mergeCell ref="L75:L76"/>
    <mergeCell ref="E75:E78"/>
    <mergeCell ref="I73:I77"/>
    <mergeCell ref="A1:J1"/>
    <mergeCell ref="B73:B75"/>
    <mergeCell ref="E73:E74"/>
    <mergeCell ref="J9:J11"/>
    <mergeCell ref="C16:C17"/>
    <mergeCell ref="A2:J2"/>
    <mergeCell ref="A3:J3"/>
    <mergeCell ref="A4:J4"/>
    <mergeCell ref="A7:A11"/>
    <mergeCell ref="B7:B11"/>
    <mergeCell ref="C7:C11"/>
    <mergeCell ref="D7:G8"/>
    <mergeCell ref="H7:H11"/>
    <mergeCell ref="I7:J8"/>
    <mergeCell ref="D9:D11"/>
    <mergeCell ref="B44:B45"/>
    <mergeCell ref="E9:E11"/>
    <mergeCell ref="F9:F11"/>
    <mergeCell ref="G9:G11"/>
    <mergeCell ref="I9:I11"/>
    <mergeCell ref="B19:B20"/>
    <mergeCell ref="C19:C20"/>
    <mergeCell ref="B25:B26"/>
    <mergeCell ref="C25:C26"/>
    <mergeCell ref="C38:C39"/>
    <mergeCell ref="A97:B97"/>
    <mergeCell ref="C67:C69"/>
    <mergeCell ref="C82:C84"/>
    <mergeCell ref="B52:B53"/>
    <mergeCell ref="C52:C53"/>
    <mergeCell ref="B54:B55"/>
    <mergeCell ref="C56:C58"/>
    <mergeCell ref="C59:C60"/>
    <mergeCell ref="I86:I87"/>
    <mergeCell ref="C90:C91"/>
    <mergeCell ref="B92:B93"/>
    <mergeCell ref="C92:C93"/>
    <mergeCell ref="C94:C95"/>
  </mergeCells>
  <printOptions horizontalCentered="1"/>
  <pageMargins left="0" right="1.3779527559055118" top="0.74803149606299213" bottom="0.74803149606299213" header="0.31496062992125984" footer="0.31496062992125984"/>
  <pageSetup paperSize="5" scale="80" orientation="landscape" horizontalDpi="4294967293" verticalDpi="0" r:id="rId1"/>
</worksheet>
</file>

<file path=xl/worksheets/sheet5.xml><?xml version="1.0" encoding="utf-8"?>
<worksheet xmlns="http://schemas.openxmlformats.org/spreadsheetml/2006/main" xmlns:r="http://schemas.openxmlformats.org/officeDocument/2006/relationships">
  <dimension ref="A1:N73"/>
  <sheetViews>
    <sheetView workbookViewId="0">
      <selection activeCell="F60" sqref="F60"/>
    </sheetView>
  </sheetViews>
  <sheetFormatPr defaultRowHeight="15"/>
  <cols>
    <col min="1" max="1" width="3.5703125" customWidth="1"/>
    <col min="2" max="2" width="35.140625" customWidth="1"/>
    <col min="3" max="3" width="8.28515625" customWidth="1"/>
    <col min="4" max="4" width="16.28515625" customWidth="1"/>
    <col min="5" max="12" width="8.7109375" customWidth="1"/>
    <col min="13" max="13" width="2.7109375" customWidth="1"/>
    <col min="14" max="14" width="29.28515625" customWidth="1"/>
  </cols>
  <sheetData>
    <row r="1" spans="1:14" ht="16.5">
      <c r="A1" s="420" t="s">
        <v>434</v>
      </c>
      <c r="B1" s="420"/>
      <c r="C1" s="420"/>
      <c r="D1" s="420"/>
      <c r="E1" s="420"/>
      <c r="F1" s="420"/>
      <c r="G1" s="420"/>
      <c r="H1" s="420"/>
      <c r="I1" s="420"/>
      <c r="J1" s="420"/>
      <c r="K1" s="420"/>
      <c r="L1" s="420"/>
      <c r="M1" s="420"/>
      <c r="N1" s="420"/>
    </row>
    <row r="2" spans="1:14" ht="16.5">
      <c r="A2" s="420" t="s">
        <v>372</v>
      </c>
      <c r="B2" s="420"/>
      <c r="C2" s="420"/>
      <c r="D2" s="420"/>
      <c r="E2" s="420"/>
      <c r="F2" s="420"/>
      <c r="G2" s="420"/>
      <c r="H2" s="420"/>
      <c r="I2" s="420"/>
      <c r="J2" s="420"/>
      <c r="K2" s="420"/>
      <c r="L2" s="420"/>
      <c r="M2" s="420"/>
      <c r="N2" s="420"/>
    </row>
    <row r="3" spans="1:14" ht="16.5">
      <c r="A3" s="420" t="s">
        <v>373</v>
      </c>
      <c r="B3" s="420"/>
      <c r="C3" s="420"/>
      <c r="D3" s="420"/>
      <c r="E3" s="420"/>
      <c r="F3" s="420"/>
      <c r="G3" s="420"/>
      <c r="H3" s="420"/>
      <c r="I3" s="420"/>
      <c r="J3" s="420"/>
      <c r="K3" s="420"/>
      <c r="L3" s="420"/>
      <c r="M3" s="420"/>
      <c r="N3" s="420"/>
    </row>
    <row r="4" spans="1:14" ht="16.5">
      <c r="C4" s="202"/>
      <c r="D4" s="202"/>
    </row>
    <row r="5" spans="1:14">
      <c r="A5" s="421" t="s">
        <v>374</v>
      </c>
      <c r="B5" s="421" t="s">
        <v>375</v>
      </c>
      <c r="C5" s="355" t="s">
        <v>376</v>
      </c>
      <c r="D5" s="425" t="s">
        <v>377</v>
      </c>
      <c r="E5" s="427" t="s">
        <v>378</v>
      </c>
      <c r="F5" s="428"/>
      <c r="G5" s="428"/>
      <c r="H5" s="429"/>
      <c r="I5" s="427" t="s">
        <v>379</v>
      </c>
      <c r="J5" s="429"/>
      <c r="K5" s="427" t="s">
        <v>380</v>
      </c>
      <c r="L5" s="429"/>
      <c r="M5" s="368" t="s">
        <v>381</v>
      </c>
      <c r="N5" s="366"/>
    </row>
    <row r="6" spans="1:14">
      <c r="A6" s="422"/>
      <c r="B6" s="422"/>
      <c r="C6" s="424"/>
      <c r="D6" s="426"/>
      <c r="E6" s="203" t="s">
        <v>382</v>
      </c>
      <c r="F6" s="203" t="s">
        <v>383</v>
      </c>
      <c r="G6" s="203" t="s">
        <v>384</v>
      </c>
      <c r="H6" s="203" t="s">
        <v>223</v>
      </c>
      <c r="I6" s="203" t="s">
        <v>382</v>
      </c>
      <c r="J6" s="203" t="s">
        <v>383</v>
      </c>
      <c r="K6" s="203" t="s">
        <v>384</v>
      </c>
      <c r="L6" s="203" t="s">
        <v>223</v>
      </c>
      <c r="M6" s="430"/>
      <c r="N6" s="431"/>
    </row>
    <row r="7" spans="1:14">
      <c r="A7" s="423"/>
      <c r="B7" s="423"/>
      <c r="C7" s="356"/>
      <c r="D7" s="357"/>
      <c r="E7" s="203"/>
      <c r="F7" s="203"/>
      <c r="G7" s="203"/>
      <c r="H7" s="203"/>
      <c r="I7" s="203"/>
      <c r="J7" s="203"/>
      <c r="K7" s="203"/>
      <c r="L7" s="203"/>
      <c r="M7" s="369"/>
      <c r="N7" s="367"/>
    </row>
    <row r="8" spans="1:14" ht="15.75" thickBot="1">
      <c r="A8" s="204">
        <v>1</v>
      </c>
      <c r="B8" s="204">
        <v>2</v>
      </c>
      <c r="C8" s="204">
        <v>3</v>
      </c>
      <c r="D8" s="205">
        <v>4</v>
      </c>
      <c r="E8" s="204">
        <v>6</v>
      </c>
      <c r="F8" s="204">
        <v>7</v>
      </c>
      <c r="G8" s="204">
        <v>8</v>
      </c>
      <c r="H8" s="204">
        <v>8</v>
      </c>
      <c r="I8" s="204">
        <v>9</v>
      </c>
      <c r="J8" s="204">
        <v>10</v>
      </c>
      <c r="K8" s="204">
        <v>11</v>
      </c>
      <c r="L8" s="204">
        <v>12</v>
      </c>
      <c r="M8" s="412">
        <v>13</v>
      </c>
      <c r="N8" s="413"/>
    </row>
    <row r="9" spans="1:14" ht="15.75" thickTop="1">
      <c r="A9" s="206" t="s">
        <v>26</v>
      </c>
      <c r="B9" s="414" t="s">
        <v>385</v>
      </c>
      <c r="C9" s="207">
        <v>0.9</v>
      </c>
      <c r="D9" s="419" t="s">
        <v>457</v>
      </c>
      <c r="E9" s="208">
        <v>0.87</v>
      </c>
      <c r="F9" s="208">
        <v>0.88</v>
      </c>
      <c r="G9" s="208">
        <v>0.89</v>
      </c>
      <c r="H9" s="208">
        <v>0.9</v>
      </c>
      <c r="I9" s="208">
        <v>0.93710000000000004</v>
      </c>
      <c r="J9" s="208" t="s">
        <v>8</v>
      </c>
      <c r="K9" s="208" t="s">
        <v>8</v>
      </c>
      <c r="L9" s="208" t="s">
        <v>8</v>
      </c>
      <c r="M9" s="415" t="s">
        <v>443</v>
      </c>
      <c r="N9" s="414"/>
    </row>
    <row r="10" spans="1:14">
      <c r="A10" s="1"/>
      <c r="B10" s="332"/>
      <c r="C10" s="117"/>
      <c r="D10" s="408"/>
      <c r="E10" s="111"/>
      <c r="F10" s="111"/>
      <c r="G10" s="111"/>
      <c r="H10" s="111"/>
      <c r="I10" s="111"/>
      <c r="J10" s="111"/>
      <c r="K10" s="111"/>
      <c r="L10" s="111"/>
      <c r="M10" s="331"/>
      <c r="N10" s="332"/>
    </row>
    <row r="11" spans="1:14">
      <c r="A11" s="1"/>
      <c r="B11" s="4"/>
      <c r="C11" s="117"/>
      <c r="D11" s="67"/>
      <c r="E11" s="1"/>
      <c r="F11" s="1"/>
      <c r="G11" s="1"/>
      <c r="H11" s="1"/>
      <c r="I11" s="1"/>
      <c r="J11" s="1"/>
      <c r="K11" s="1"/>
      <c r="L11" s="1"/>
      <c r="M11" s="331"/>
      <c r="N11" s="332"/>
    </row>
    <row r="12" spans="1:14">
      <c r="A12" s="1"/>
      <c r="B12" s="4"/>
      <c r="C12" s="209"/>
      <c r="D12" s="3"/>
      <c r="E12" s="111"/>
      <c r="F12" s="111"/>
      <c r="G12" s="111"/>
      <c r="H12" s="111"/>
      <c r="I12" s="111"/>
      <c r="J12" s="111"/>
      <c r="K12" s="111"/>
      <c r="L12" s="111"/>
      <c r="M12" s="331"/>
      <c r="N12" s="332"/>
    </row>
    <row r="13" spans="1:14">
      <c r="A13" s="1"/>
      <c r="B13" s="66"/>
      <c r="C13" s="209"/>
      <c r="D13" s="3"/>
      <c r="E13" s="1"/>
      <c r="F13" s="1"/>
      <c r="G13" s="1"/>
      <c r="H13" s="1"/>
      <c r="I13" s="1"/>
      <c r="J13" s="1"/>
      <c r="K13" s="1"/>
      <c r="L13" s="1"/>
      <c r="M13" s="331"/>
      <c r="N13" s="332"/>
    </row>
    <row r="14" spans="1:14">
      <c r="A14" s="1"/>
      <c r="B14" s="271"/>
      <c r="C14" s="210"/>
      <c r="D14" s="3"/>
      <c r="E14" s="1"/>
      <c r="F14" s="1"/>
      <c r="G14" s="1"/>
      <c r="H14" s="1"/>
      <c r="I14" s="1"/>
      <c r="J14" s="1"/>
      <c r="K14" s="1"/>
      <c r="L14" s="1"/>
      <c r="M14" s="331"/>
      <c r="N14" s="332"/>
    </row>
    <row r="15" spans="1:14">
      <c r="A15" s="1"/>
      <c r="B15" s="4"/>
      <c r="C15" s="210"/>
      <c r="D15" s="3"/>
      <c r="E15" s="1"/>
      <c r="F15" s="1"/>
      <c r="G15" s="1"/>
      <c r="H15" s="1"/>
      <c r="I15" s="1"/>
      <c r="J15" s="1"/>
      <c r="K15" s="1"/>
      <c r="L15" s="1"/>
      <c r="M15" s="331"/>
      <c r="N15" s="332"/>
    </row>
    <row r="16" spans="1:14" ht="63.75">
      <c r="A16" s="1" t="s">
        <v>386</v>
      </c>
      <c r="B16" s="4" t="s">
        <v>387</v>
      </c>
      <c r="C16" s="211">
        <v>0.6</v>
      </c>
      <c r="D16" s="1" t="s">
        <v>458</v>
      </c>
      <c r="E16" s="5">
        <v>0.6</v>
      </c>
      <c r="F16" s="5">
        <v>0.6</v>
      </c>
      <c r="G16" s="5">
        <v>0.6</v>
      </c>
      <c r="H16" s="5">
        <v>0.6</v>
      </c>
      <c r="I16" s="5">
        <v>0</v>
      </c>
      <c r="J16" s="5" t="s">
        <v>8</v>
      </c>
      <c r="K16" s="5" t="s">
        <v>8</v>
      </c>
      <c r="L16" s="5" t="s">
        <v>8</v>
      </c>
      <c r="M16" s="112" t="s">
        <v>388</v>
      </c>
      <c r="N16" s="270" t="s">
        <v>444</v>
      </c>
    </row>
    <row r="17" spans="1:14" ht="38.25">
      <c r="A17" s="1"/>
      <c r="B17" s="4"/>
      <c r="C17" s="210"/>
      <c r="D17" s="3"/>
      <c r="E17" s="1"/>
      <c r="F17" s="1"/>
      <c r="G17" s="1"/>
      <c r="H17" s="1"/>
      <c r="I17" s="1"/>
      <c r="J17" s="1"/>
      <c r="K17" s="1"/>
      <c r="L17" s="1"/>
      <c r="M17" s="112" t="s">
        <v>389</v>
      </c>
      <c r="N17" s="113" t="s">
        <v>390</v>
      </c>
    </row>
    <row r="18" spans="1:14" ht="63.75">
      <c r="A18" s="1"/>
      <c r="B18" s="4"/>
      <c r="C18" s="210"/>
      <c r="D18" s="3"/>
      <c r="E18" s="1"/>
      <c r="F18" s="1"/>
      <c r="G18" s="1"/>
      <c r="H18" s="1"/>
      <c r="I18" s="1"/>
      <c r="J18" s="1"/>
      <c r="K18" s="1"/>
      <c r="L18" s="1"/>
      <c r="M18" s="112" t="s">
        <v>391</v>
      </c>
      <c r="N18" s="113" t="s">
        <v>392</v>
      </c>
    </row>
    <row r="19" spans="1:14">
      <c r="A19" s="212">
        <v>3</v>
      </c>
      <c r="B19" s="407" t="s">
        <v>393</v>
      </c>
      <c r="C19" s="213">
        <v>0.9</v>
      </c>
      <c r="D19" s="212" t="s">
        <v>459</v>
      </c>
      <c r="E19" s="214">
        <v>0.9</v>
      </c>
      <c r="F19" s="214">
        <v>0.9</v>
      </c>
      <c r="G19" s="214">
        <v>0.9</v>
      </c>
      <c r="H19" s="214">
        <v>0.9</v>
      </c>
      <c r="I19" s="214">
        <v>1</v>
      </c>
      <c r="J19" s="214" t="s">
        <v>8</v>
      </c>
      <c r="K19" s="214" t="s">
        <v>8</v>
      </c>
      <c r="L19" s="214" t="s">
        <v>8</v>
      </c>
      <c r="M19" s="416" t="s">
        <v>394</v>
      </c>
      <c r="N19" s="417"/>
    </row>
    <row r="20" spans="1:14">
      <c r="A20" s="1"/>
      <c r="B20" s="332"/>
      <c r="C20" s="210"/>
      <c r="D20" s="3"/>
      <c r="E20" s="1"/>
      <c r="F20" s="1"/>
      <c r="G20" s="1"/>
      <c r="H20" s="1"/>
      <c r="I20" s="1"/>
      <c r="J20" s="1"/>
      <c r="K20" s="1"/>
      <c r="L20" s="1"/>
      <c r="M20" s="418"/>
      <c r="N20" s="404"/>
    </row>
    <row r="21" spans="1:14">
      <c r="A21" s="1"/>
      <c r="B21" s="332"/>
      <c r="C21" s="210"/>
      <c r="D21" s="3"/>
      <c r="E21" s="1"/>
      <c r="F21" s="1"/>
      <c r="G21" s="1"/>
      <c r="H21" s="1"/>
      <c r="I21" s="1"/>
      <c r="J21" s="1"/>
      <c r="K21" s="1"/>
      <c r="L21" s="1"/>
      <c r="M21" s="418"/>
      <c r="N21" s="404"/>
    </row>
    <row r="22" spans="1:14">
      <c r="A22" s="1"/>
      <c r="B22" s="113"/>
      <c r="C22" s="210"/>
      <c r="D22" s="3"/>
      <c r="E22" s="1"/>
      <c r="F22" s="1"/>
      <c r="G22" s="1"/>
      <c r="H22" s="1"/>
      <c r="I22" s="1"/>
      <c r="J22" s="1"/>
      <c r="K22" s="1"/>
      <c r="L22" s="1"/>
      <c r="M22" s="418"/>
      <c r="N22" s="404"/>
    </row>
    <row r="23" spans="1:14">
      <c r="A23" s="1"/>
      <c r="B23" s="113"/>
      <c r="C23" s="210"/>
      <c r="D23" s="3"/>
      <c r="E23" s="1"/>
      <c r="F23" s="1"/>
      <c r="G23" s="1"/>
      <c r="H23" s="1"/>
      <c r="I23" s="1"/>
      <c r="J23" s="1"/>
      <c r="K23" s="1"/>
      <c r="L23" s="1"/>
      <c r="M23" s="418"/>
      <c r="N23" s="404"/>
    </row>
    <row r="24" spans="1:14">
      <c r="A24" s="1">
        <v>4</v>
      </c>
      <c r="B24" s="332" t="s">
        <v>395</v>
      </c>
      <c r="C24" s="211">
        <v>0.9</v>
      </c>
      <c r="D24" s="408" t="s">
        <v>460</v>
      </c>
      <c r="E24" s="5">
        <v>0.9</v>
      </c>
      <c r="F24" s="5">
        <v>0.9</v>
      </c>
      <c r="G24" s="5">
        <v>0.9</v>
      </c>
      <c r="H24" s="5">
        <v>0.9</v>
      </c>
      <c r="I24" s="5">
        <v>1</v>
      </c>
      <c r="J24" s="5" t="s">
        <v>8</v>
      </c>
      <c r="K24" s="5" t="s">
        <v>8</v>
      </c>
      <c r="L24" s="5" t="s">
        <v>8</v>
      </c>
      <c r="M24" s="209" t="s">
        <v>388</v>
      </c>
      <c r="N24" s="332" t="s">
        <v>396</v>
      </c>
    </row>
    <row r="25" spans="1:14">
      <c r="A25" s="1"/>
      <c r="B25" s="332"/>
      <c r="C25" s="210"/>
      <c r="D25" s="408"/>
      <c r="E25" s="1"/>
      <c r="F25" s="1"/>
      <c r="G25" s="1"/>
      <c r="H25" s="1"/>
      <c r="I25" s="1"/>
      <c r="J25" s="1"/>
      <c r="K25" s="1"/>
      <c r="L25" s="1"/>
      <c r="M25" s="209"/>
      <c r="N25" s="332"/>
    </row>
    <row r="26" spans="1:14">
      <c r="A26" s="1"/>
      <c r="B26" s="4"/>
      <c r="C26" s="210"/>
      <c r="D26" s="408"/>
      <c r="E26" s="1"/>
      <c r="F26" s="1"/>
      <c r="G26" s="1"/>
      <c r="H26" s="1"/>
      <c r="I26" s="1"/>
      <c r="J26" s="1"/>
      <c r="K26" s="1"/>
      <c r="L26" s="1"/>
      <c r="M26" s="209"/>
      <c r="N26" s="332"/>
    </row>
    <row r="27" spans="1:14">
      <c r="A27" s="1"/>
      <c r="B27" s="4"/>
      <c r="C27" s="210"/>
      <c r="D27" s="3"/>
      <c r="E27" s="1"/>
      <c r="F27" s="1"/>
      <c r="G27" s="1"/>
      <c r="H27" s="1"/>
      <c r="I27" s="1"/>
      <c r="J27" s="1"/>
      <c r="K27" s="1"/>
      <c r="L27" s="1"/>
      <c r="M27" s="209" t="s">
        <v>389</v>
      </c>
      <c r="N27" s="332" t="s">
        <v>397</v>
      </c>
    </row>
    <row r="28" spans="1:14">
      <c r="A28" s="1"/>
      <c r="B28" s="4"/>
      <c r="C28" s="210"/>
      <c r="D28" s="3"/>
      <c r="E28" s="1"/>
      <c r="F28" s="1"/>
      <c r="G28" s="1"/>
      <c r="H28" s="1"/>
      <c r="I28" s="1"/>
      <c r="J28" s="1"/>
      <c r="K28" s="1"/>
      <c r="L28" s="1"/>
      <c r="M28" s="209"/>
      <c r="N28" s="332"/>
    </row>
    <row r="29" spans="1:14">
      <c r="A29" s="1"/>
      <c r="B29" s="4"/>
      <c r="C29" s="210"/>
      <c r="D29" s="3"/>
      <c r="E29" s="1"/>
      <c r="F29" s="1"/>
      <c r="G29" s="1"/>
      <c r="H29" s="1"/>
      <c r="I29" s="1"/>
      <c r="J29" s="1"/>
      <c r="K29" s="1"/>
      <c r="L29" s="1"/>
      <c r="M29" s="209"/>
      <c r="N29" s="332"/>
    </row>
    <row r="30" spans="1:14">
      <c r="A30" s="212">
        <v>5</v>
      </c>
      <c r="B30" s="215" t="s">
        <v>27</v>
      </c>
      <c r="C30" s="410">
        <v>0.6</v>
      </c>
      <c r="D30" s="409" t="s">
        <v>461</v>
      </c>
      <c r="E30" s="216">
        <v>0.6</v>
      </c>
      <c r="F30" s="216">
        <v>0.6</v>
      </c>
      <c r="G30" s="216">
        <v>0.6</v>
      </c>
      <c r="H30" s="216">
        <v>0.6</v>
      </c>
      <c r="I30" s="216">
        <v>0.75</v>
      </c>
      <c r="J30" s="216" t="s">
        <v>8</v>
      </c>
      <c r="K30" s="216" t="s">
        <v>8</v>
      </c>
      <c r="L30" s="216" t="s">
        <v>8</v>
      </c>
      <c r="M30" s="411" t="s">
        <v>398</v>
      </c>
      <c r="N30" s="407"/>
    </row>
    <row r="31" spans="1:14">
      <c r="A31" s="1"/>
      <c r="B31" s="107"/>
      <c r="C31" s="408"/>
      <c r="D31" s="408"/>
      <c r="E31" s="1"/>
      <c r="F31" s="1"/>
      <c r="G31" s="1"/>
      <c r="H31" s="1"/>
      <c r="I31" s="1"/>
      <c r="J31" s="1"/>
      <c r="K31" s="1"/>
      <c r="L31" s="1"/>
      <c r="M31" s="331"/>
      <c r="N31" s="332"/>
    </row>
    <row r="32" spans="1:14">
      <c r="A32" s="1"/>
      <c r="B32" s="122"/>
      <c r="C32" s="106"/>
      <c r="D32" s="408"/>
      <c r="E32" s="1"/>
      <c r="F32" s="1"/>
      <c r="G32" s="1"/>
      <c r="H32" s="1"/>
      <c r="I32" s="1"/>
      <c r="J32" s="1"/>
      <c r="K32" s="1"/>
      <c r="L32" s="1"/>
      <c r="M32" s="331"/>
      <c r="N32" s="332"/>
    </row>
    <row r="33" spans="1:14">
      <c r="A33" s="1"/>
      <c r="B33" s="122"/>
      <c r="C33" s="106"/>
      <c r="D33" s="408"/>
      <c r="E33" s="1"/>
      <c r="F33" s="1"/>
      <c r="G33" s="1"/>
      <c r="H33" s="1"/>
      <c r="I33" s="1"/>
      <c r="J33" s="1"/>
      <c r="K33" s="1"/>
      <c r="L33" s="1"/>
      <c r="M33" s="331"/>
      <c r="N33" s="332"/>
    </row>
    <row r="34" spans="1:14">
      <c r="A34" s="1"/>
      <c r="B34" s="122"/>
      <c r="C34" s="106"/>
      <c r="D34" s="112"/>
      <c r="E34" s="1"/>
      <c r="F34" s="1"/>
      <c r="G34" s="1"/>
      <c r="H34" s="1"/>
      <c r="I34" s="1"/>
      <c r="J34" s="1"/>
      <c r="K34" s="1"/>
      <c r="L34" s="1"/>
      <c r="M34" s="331"/>
      <c r="N34" s="332"/>
    </row>
    <row r="35" spans="1:14">
      <c r="A35" s="1"/>
      <c r="B35" s="122"/>
      <c r="C35" s="106"/>
      <c r="D35" s="112"/>
      <c r="E35" s="1"/>
      <c r="F35" s="1"/>
      <c r="G35" s="1"/>
      <c r="H35" s="1"/>
      <c r="I35" s="1"/>
      <c r="J35" s="1"/>
      <c r="K35" s="1"/>
      <c r="L35" s="1"/>
      <c r="M35" s="331"/>
      <c r="N35" s="332"/>
    </row>
    <row r="36" spans="1:14">
      <c r="A36" s="1"/>
      <c r="B36" s="122"/>
      <c r="C36" s="106"/>
      <c r="D36" s="112"/>
      <c r="E36" s="1"/>
      <c r="F36" s="1"/>
      <c r="G36" s="1"/>
      <c r="H36" s="1"/>
      <c r="I36" s="1"/>
      <c r="J36" s="1"/>
      <c r="K36" s="1"/>
      <c r="L36" s="1"/>
      <c r="M36" s="331"/>
      <c r="N36" s="332"/>
    </row>
    <row r="37" spans="1:14">
      <c r="A37" s="1"/>
      <c r="B37" s="122"/>
      <c r="C37" s="106"/>
      <c r="D37" s="112"/>
      <c r="E37" s="1"/>
      <c r="F37" s="1"/>
      <c r="G37" s="1"/>
      <c r="H37" s="1"/>
      <c r="I37" s="1"/>
      <c r="J37" s="1"/>
      <c r="K37" s="1"/>
      <c r="L37" s="1"/>
      <c r="M37" s="331"/>
      <c r="N37" s="332"/>
    </row>
    <row r="38" spans="1:14">
      <c r="A38" s="1"/>
      <c r="B38" s="122"/>
      <c r="C38" s="106"/>
      <c r="D38" s="112"/>
      <c r="E38" s="1"/>
      <c r="F38" s="1"/>
      <c r="G38" s="1"/>
      <c r="H38" s="1"/>
      <c r="I38" s="1"/>
      <c r="J38" s="1"/>
      <c r="K38" s="1"/>
      <c r="L38" s="1"/>
      <c r="M38" s="331"/>
      <c r="N38" s="332"/>
    </row>
    <row r="39" spans="1:14">
      <c r="A39" s="212">
        <v>6</v>
      </c>
      <c r="B39" s="406" t="s">
        <v>399</v>
      </c>
      <c r="C39" s="217">
        <v>0.9</v>
      </c>
      <c r="D39" s="218" t="s">
        <v>462</v>
      </c>
      <c r="E39" s="216">
        <v>0.84</v>
      </c>
      <c r="F39" s="216">
        <v>0.85</v>
      </c>
      <c r="G39" s="216">
        <v>0.86</v>
      </c>
      <c r="H39" s="216">
        <v>0.87</v>
      </c>
      <c r="I39" s="216">
        <v>0.80169999999999997</v>
      </c>
      <c r="J39" s="216" t="s">
        <v>8</v>
      </c>
      <c r="K39" s="216" t="s">
        <v>8</v>
      </c>
      <c r="L39" s="216" t="s">
        <v>8</v>
      </c>
      <c r="M39" s="219" t="s">
        <v>388</v>
      </c>
      <c r="N39" s="407" t="s">
        <v>400</v>
      </c>
    </row>
    <row r="40" spans="1:14">
      <c r="A40" s="1"/>
      <c r="B40" s="335"/>
      <c r="C40" s="209"/>
      <c r="D40" s="3"/>
      <c r="E40" s="1"/>
      <c r="F40" s="1"/>
      <c r="G40" s="1"/>
      <c r="H40" s="1"/>
      <c r="I40" s="1"/>
      <c r="J40" s="1"/>
      <c r="K40" s="1"/>
      <c r="L40" s="1"/>
      <c r="M40" s="209"/>
      <c r="N40" s="332"/>
    </row>
    <row r="41" spans="1:14">
      <c r="A41" s="1"/>
      <c r="B41" s="220"/>
      <c r="C41" s="209"/>
      <c r="D41" s="221"/>
      <c r="E41" s="1"/>
      <c r="F41" s="1"/>
      <c r="G41" s="1"/>
      <c r="H41" s="1"/>
      <c r="I41" s="1"/>
      <c r="J41" s="1"/>
      <c r="K41" s="1"/>
      <c r="L41" s="1"/>
      <c r="M41" s="209"/>
      <c r="N41" s="332"/>
    </row>
    <row r="42" spans="1:14">
      <c r="A42" s="1"/>
      <c r="B42" s="220"/>
      <c r="C42" s="209"/>
      <c r="D42" s="221"/>
      <c r="E42" s="1"/>
      <c r="F42" s="1"/>
      <c r="G42" s="1"/>
      <c r="H42" s="1"/>
      <c r="I42" s="1"/>
      <c r="J42" s="1"/>
      <c r="K42" s="1"/>
      <c r="L42" s="1"/>
      <c r="M42" s="209"/>
      <c r="N42" s="332"/>
    </row>
    <row r="43" spans="1:14">
      <c r="A43" s="1"/>
      <c r="B43" s="220"/>
      <c r="C43" s="1"/>
      <c r="D43" s="222"/>
      <c r="E43" s="1"/>
      <c r="F43" s="1"/>
      <c r="G43" s="1"/>
      <c r="H43" s="1"/>
      <c r="I43" s="1"/>
      <c r="J43" s="1"/>
      <c r="K43" s="1"/>
      <c r="L43" s="1"/>
      <c r="M43" s="209"/>
      <c r="N43" s="332"/>
    </row>
    <row r="44" spans="1:14">
      <c r="A44" s="223"/>
      <c r="B44" s="220"/>
      <c r="C44" s="408"/>
      <c r="D44" s="220"/>
      <c r="E44" s="1"/>
      <c r="F44" s="1"/>
      <c r="G44" s="1"/>
      <c r="H44" s="1"/>
      <c r="I44" s="1"/>
      <c r="J44" s="1"/>
      <c r="K44" s="1"/>
      <c r="L44" s="1"/>
      <c r="M44" s="209" t="s">
        <v>389</v>
      </c>
      <c r="N44" s="332" t="s">
        <v>401</v>
      </c>
    </row>
    <row r="45" spans="1:14">
      <c r="A45" s="223"/>
      <c r="B45" s="220"/>
      <c r="C45" s="408"/>
      <c r="D45" s="220"/>
      <c r="E45" s="1"/>
      <c r="F45" s="1"/>
      <c r="G45" s="1"/>
      <c r="H45" s="1"/>
      <c r="I45" s="1"/>
      <c r="J45" s="1"/>
      <c r="K45" s="1"/>
      <c r="L45" s="1"/>
      <c r="M45" s="209"/>
      <c r="N45" s="332"/>
    </row>
    <row r="46" spans="1:14">
      <c r="A46" s="1"/>
      <c r="B46" s="4"/>
      <c r="C46" s="210"/>
      <c r="D46" s="3"/>
      <c r="E46" s="1"/>
      <c r="F46" s="1"/>
      <c r="G46" s="1"/>
      <c r="H46" s="1"/>
      <c r="I46" s="1"/>
      <c r="J46" s="1"/>
      <c r="K46" s="1"/>
      <c r="L46" s="1"/>
      <c r="M46" s="209"/>
      <c r="N46" s="332"/>
    </row>
    <row r="47" spans="1:14">
      <c r="A47" s="1"/>
      <c r="B47" s="4"/>
      <c r="C47" s="210"/>
      <c r="D47" s="3"/>
      <c r="E47" s="1"/>
      <c r="F47" s="1"/>
      <c r="G47" s="1"/>
      <c r="H47" s="1"/>
      <c r="I47" s="1"/>
      <c r="J47" s="1"/>
      <c r="K47" s="1"/>
      <c r="L47" s="1"/>
      <c r="M47" s="209"/>
      <c r="N47" s="332"/>
    </row>
    <row r="48" spans="1:14">
      <c r="A48" s="1"/>
      <c r="B48" s="4"/>
      <c r="C48" s="210"/>
      <c r="D48" s="3"/>
      <c r="E48" s="1"/>
      <c r="F48" s="1"/>
      <c r="G48" s="1"/>
      <c r="H48" s="1"/>
      <c r="I48" s="1"/>
      <c r="J48" s="1"/>
      <c r="K48" s="1"/>
      <c r="L48" s="1"/>
      <c r="M48" s="209"/>
      <c r="N48" s="332"/>
    </row>
    <row r="49" spans="1:14">
      <c r="A49" s="212">
        <v>7</v>
      </c>
      <c r="B49" s="407" t="s">
        <v>402</v>
      </c>
      <c r="C49" s="213">
        <v>0.8</v>
      </c>
      <c r="D49" s="409" t="s">
        <v>463</v>
      </c>
      <c r="E49" s="214">
        <v>0.65</v>
      </c>
      <c r="F49" s="214">
        <v>0.67</v>
      </c>
      <c r="G49" s="214">
        <v>0.67</v>
      </c>
      <c r="H49" s="214">
        <v>0.7</v>
      </c>
      <c r="I49" s="214">
        <v>0.8</v>
      </c>
      <c r="J49" s="214" t="s">
        <v>8</v>
      </c>
      <c r="K49" s="214" t="s">
        <v>8</v>
      </c>
      <c r="L49" s="214" t="s">
        <v>8</v>
      </c>
      <c r="M49" s="224" t="s">
        <v>388</v>
      </c>
      <c r="N49" s="407" t="s">
        <v>403</v>
      </c>
    </row>
    <row r="50" spans="1:14">
      <c r="A50" s="1"/>
      <c r="B50" s="332"/>
      <c r="C50" s="210"/>
      <c r="D50" s="408"/>
      <c r="E50" s="1"/>
      <c r="F50" s="1"/>
      <c r="G50" s="1"/>
      <c r="H50" s="1"/>
      <c r="I50" s="1"/>
      <c r="J50" s="1"/>
      <c r="K50" s="1"/>
      <c r="L50" s="1"/>
      <c r="M50" s="209"/>
      <c r="N50" s="332"/>
    </row>
    <row r="51" spans="1:14">
      <c r="A51" s="1"/>
      <c r="B51" s="2"/>
      <c r="C51" s="210"/>
      <c r="D51" s="408"/>
      <c r="E51" s="1"/>
      <c r="F51" s="1"/>
      <c r="G51" s="1"/>
      <c r="H51" s="1"/>
      <c r="I51" s="1"/>
      <c r="J51" s="1"/>
      <c r="K51" s="1"/>
      <c r="L51" s="1"/>
      <c r="M51" s="225" t="s">
        <v>404</v>
      </c>
      <c r="N51" s="332" t="s">
        <v>405</v>
      </c>
    </row>
    <row r="52" spans="1:14">
      <c r="A52" s="1"/>
      <c r="B52" s="2"/>
      <c r="C52" s="210"/>
      <c r="D52" s="408"/>
      <c r="E52" s="1"/>
      <c r="F52" s="1"/>
      <c r="G52" s="1"/>
      <c r="H52" s="1"/>
      <c r="I52" s="1"/>
      <c r="J52" s="1"/>
      <c r="K52" s="1"/>
      <c r="L52" s="1"/>
      <c r="M52" s="225"/>
      <c r="N52" s="332"/>
    </row>
    <row r="53" spans="1:14">
      <c r="A53" s="1"/>
      <c r="B53" s="2"/>
      <c r="C53" s="210"/>
      <c r="D53" s="3"/>
      <c r="E53" s="1"/>
      <c r="F53" s="1"/>
      <c r="G53" s="1"/>
      <c r="H53" s="1"/>
      <c r="I53" s="1"/>
      <c r="J53" s="1"/>
      <c r="K53" s="1"/>
      <c r="L53" s="1"/>
      <c r="M53" s="225"/>
      <c r="N53" s="332"/>
    </row>
    <row r="54" spans="1:14">
      <c r="A54" s="1"/>
      <c r="B54" s="2"/>
      <c r="C54" s="210"/>
      <c r="D54" s="3"/>
      <c r="E54" s="1"/>
      <c r="F54" s="1"/>
      <c r="G54" s="1"/>
      <c r="H54" s="1"/>
      <c r="I54" s="1"/>
      <c r="J54" s="1"/>
      <c r="K54" s="1"/>
      <c r="L54" s="1"/>
      <c r="M54" s="225"/>
      <c r="N54" s="332"/>
    </row>
    <row r="55" spans="1:14">
      <c r="A55" s="1"/>
      <c r="B55" s="2"/>
      <c r="C55" s="210"/>
      <c r="D55" s="3"/>
      <c r="E55" s="1"/>
      <c r="F55" s="1"/>
      <c r="G55" s="1"/>
      <c r="H55" s="1"/>
      <c r="I55" s="1"/>
      <c r="J55" s="1"/>
      <c r="K55" s="1"/>
      <c r="L55" s="1"/>
      <c r="M55" s="225"/>
      <c r="N55" s="332"/>
    </row>
    <row r="56" spans="1:14">
      <c r="A56" s="1"/>
      <c r="B56" s="2"/>
      <c r="C56" s="210"/>
      <c r="D56" s="3"/>
      <c r="E56" s="1"/>
      <c r="F56" s="1"/>
      <c r="G56" s="1"/>
      <c r="H56" s="1"/>
      <c r="I56" s="1"/>
      <c r="J56" s="1"/>
      <c r="K56" s="1"/>
      <c r="L56" s="1"/>
      <c r="M56" s="225" t="s">
        <v>391</v>
      </c>
      <c r="N56" s="404" t="s">
        <v>406</v>
      </c>
    </row>
    <row r="57" spans="1:14">
      <c r="A57" s="1"/>
      <c r="B57" s="2"/>
      <c r="C57" s="210"/>
      <c r="D57" s="3"/>
      <c r="E57" s="1"/>
      <c r="F57" s="1"/>
      <c r="G57" s="1"/>
      <c r="H57" s="1"/>
      <c r="I57" s="1"/>
      <c r="J57" s="1"/>
      <c r="K57" s="1"/>
      <c r="L57" s="1"/>
      <c r="M57" s="225"/>
      <c r="N57" s="404"/>
    </row>
    <row r="58" spans="1:14">
      <c r="A58" s="1"/>
      <c r="B58" s="2"/>
      <c r="C58" s="210"/>
      <c r="D58" s="3"/>
      <c r="E58" s="1"/>
      <c r="F58" s="1"/>
      <c r="G58" s="1"/>
      <c r="H58" s="1"/>
      <c r="I58" s="1"/>
      <c r="J58" s="1"/>
      <c r="K58" s="1"/>
      <c r="L58" s="1"/>
      <c r="M58" s="225"/>
      <c r="N58" s="404"/>
    </row>
    <row r="59" spans="1:14">
      <c r="A59" s="1"/>
      <c r="B59" s="2"/>
      <c r="C59" s="210"/>
      <c r="D59" s="3"/>
      <c r="E59" s="1"/>
      <c r="F59" s="1"/>
      <c r="G59" s="1"/>
      <c r="H59" s="1"/>
      <c r="I59" s="1"/>
      <c r="J59" s="1"/>
      <c r="K59" s="1"/>
      <c r="L59" s="1"/>
      <c r="M59" s="225" t="s">
        <v>407</v>
      </c>
      <c r="N59" s="332" t="s">
        <v>408</v>
      </c>
    </row>
    <row r="60" spans="1:14">
      <c r="A60" s="1"/>
      <c r="B60" s="2"/>
      <c r="C60" s="210"/>
      <c r="D60" s="3"/>
      <c r="E60" s="1"/>
      <c r="F60" s="1"/>
      <c r="G60" s="1"/>
      <c r="H60" s="1"/>
      <c r="I60" s="1"/>
      <c r="J60" s="1"/>
      <c r="K60" s="1"/>
      <c r="L60" s="1"/>
      <c r="M60" s="225"/>
      <c r="N60" s="332"/>
    </row>
    <row r="61" spans="1:14">
      <c r="A61" s="1"/>
      <c r="B61" s="2"/>
      <c r="C61" s="210"/>
      <c r="D61" s="3"/>
      <c r="E61" s="1"/>
      <c r="F61" s="1"/>
      <c r="G61" s="1"/>
      <c r="H61" s="1"/>
      <c r="I61" s="1"/>
      <c r="J61" s="1"/>
      <c r="K61" s="1"/>
      <c r="L61" s="1"/>
      <c r="M61" s="225"/>
      <c r="N61" s="332"/>
    </row>
    <row r="62" spans="1:14">
      <c r="A62" s="1"/>
      <c r="B62" s="2"/>
      <c r="C62" s="210"/>
      <c r="D62" s="3"/>
      <c r="E62" s="1"/>
      <c r="F62" s="1"/>
      <c r="G62" s="1"/>
      <c r="H62" s="1"/>
      <c r="I62" s="1"/>
      <c r="J62" s="1"/>
      <c r="K62" s="1"/>
      <c r="L62" s="1"/>
      <c r="M62" s="225" t="s">
        <v>409</v>
      </c>
      <c r="N62" s="332" t="s">
        <v>410</v>
      </c>
    </row>
    <row r="63" spans="1:14">
      <c r="A63" s="1"/>
      <c r="B63" s="2"/>
      <c r="C63" s="210"/>
      <c r="D63" s="3"/>
      <c r="E63" s="1"/>
      <c r="F63" s="1"/>
      <c r="G63" s="1"/>
      <c r="H63" s="1"/>
      <c r="I63" s="1"/>
      <c r="J63" s="1"/>
      <c r="K63" s="1"/>
      <c r="L63" s="1"/>
      <c r="M63" s="225"/>
      <c r="N63" s="332"/>
    </row>
    <row r="64" spans="1:14">
      <c r="A64" s="1"/>
      <c r="B64" s="2"/>
      <c r="C64" s="210"/>
      <c r="D64" s="3"/>
      <c r="E64" s="1"/>
      <c r="F64" s="1"/>
      <c r="G64" s="1"/>
      <c r="H64" s="1"/>
      <c r="I64" s="1"/>
      <c r="J64" s="1"/>
      <c r="K64" s="1"/>
      <c r="L64" s="1"/>
      <c r="M64" s="225" t="s">
        <v>411</v>
      </c>
      <c r="N64" s="332" t="s">
        <v>412</v>
      </c>
    </row>
    <row r="65" spans="1:14">
      <c r="A65" s="226"/>
      <c r="B65" s="227"/>
      <c r="C65" s="228"/>
      <c r="D65" s="229"/>
      <c r="E65" s="226"/>
      <c r="F65" s="226"/>
      <c r="G65" s="226"/>
      <c r="H65" s="226"/>
      <c r="I65" s="226"/>
      <c r="J65" s="226"/>
      <c r="K65" s="226"/>
      <c r="L65" s="226"/>
      <c r="M65" s="230"/>
      <c r="N65" s="405"/>
    </row>
    <row r="66" spans="1:14" ht="15.75">
      <c r="K66" s="231"/>
    </row>
    <row r="67" spans="1:14" ht="15.75">
      <c r="K67" s="231"/>
    </row>
    <row r="68" spans="1:14" ht="15.75">
      <c r="K68" s="231"/>
    </row>
    <row r="69" spans="1:14" ht="15.75">
      <c r="K69" s="231"/>
    </row>
    <row r="70" spans="1:14" ht="15.75">
      <c r="K70" s="231"/>
    </row>
    <row r="71" spans="1:14" ht="15.75">
      <c r="K71" s="231"/>
    </row>
    <row r="72" spans="1:14" ht="15.75">
      <c r="K72" s="232"/>
    </row>
    <row r="73" spans="1:14" ht="15.75">
      <c r="K73" s="231"/>
    </row>
  </sheetData>
  <mergeCells count="36">
    <mergeCell ref="A1:N1"/>
    <mergeCell ref="A2:N2"/>
    <mergeCell ref="A3:N3"/>
    <mergeCell ref="A5:A7"/>
    <mergeCell ref="B5:B7"/>
    <mergeCell ref="C5:C7"/>
    <mergeCell ref="D5:D7"/>
    <mergeCell ref="E5:H5"/>
    <mergeCell ref="I5:J5"/>
    <mergeCell ref="K5:L5"/>
    <mergeCell ref="M5:N7"/>
    <mergeCell ref="M8:N8"/>
    <mergeCell ref="B9:B10"/>
    <mergeCell ref="M9:N15"/>
    <mergeCell ref="B19:B21"/>
    <mergeCell ref="M19:N23"/>
    <mergeCell ref="D9:D10"/>
    <mergeCell ref="B24:B25"/>
    <mergeCell ref="N24:N26"/>
    <mergeCell ref="N27:N29"/>
    <mergeCell ref="C30:C31"/>
    <mergeCell ref="D30:D33"/>
    <mergeCell ref="M30:N38"/>
    <mergeCell ref="D24:D26"/>
    <mergeCell ref="B39:B40"/>
    <mergeCell ref="N39:N43"/>
    <mergeCell ref="C44:C45"/>
    <mergeCell ref="N44:N48"/>
    <mergeCell ref="B49:B50"/>
    <mergeCell ref="N49:N50"/>
    <mergeCell ref="D49:D52"/>
    <mergeCell ref="N51:N55"/>
    <mergeCell ref="N56:N58"/>
    <mergeCell ref="N59:N61"/>
    <mergeCell ref="N62:N63"/>
    <mergeCell ref="N64:N65"/>
  </mergeCells>
  <printOptions horizontalCentered="1"/>
  <pageMargins left="0" right="1.3779527559055118" top="0.74803149606299213" bottom="0.74803149606299213" header="0.31496062992125984" footer="0.31496062992125984"/>
  <pageSetup paperSize="5" scale="90" orientation="landscape" horizontalDpi="4294967293" verticalDpi="0" r:id="rId1"/>
</worksheet>
</file>

<file path=xl/worksheets/sheet6.xml><?xml version="1.0" encoding="utf-8"?>
<worksheet xmlns="http://schemas.openxmlformats.org/spreadsheetml/2006/main" xmlns:r="http://schemas.openxmlformats.org/officeDocument/2006/relationships">
  <dimension ref="A1:F26"/>
  <sheetViews>
    <sheetView workbookViewId="0">
      <selection activeCell="E20" sqref="E20"/>
    </sheetView>
  </sheetViews>
  <sheetFormatPr defaultRowHeight="14.25"/>
  <cols>
    <col min="1" max="1" width="6.42578125" style="250" customWidth="1"/>
    <col min="2" max="2" width="23.5703125" style="250" customWidth="1"/>
    <col min="3" max="3" width="16" style="250" customWidth="1"/>
    <col min="4" max="4" width="20.85546875" style="250" customWidth="1"/>
    <col min="5" max="5" width="11" style="250" customWidth="1"/>
    <col min="6" max="6" width="21.42578125" style="250" customWidth="1"/>
    <col min="7" max="16384" width="9.140625" style="250"/>
  </cols>
  <sheetData>
    <row r="1" spans="1:6" ht="15">
      <c r="A1" s="432" t="s">
        <v>441</v>
      </c>
      <c r="B1" s="432"/>
      <c r="C1" s="432"/>
      <c r="D1" s="432"/>
      <c r="E1" s="432"/>
      <c r="F1" s="432"/>
    </row>
    <row r="2" spans="1:6" ht="15">
      <c r="A2" s="432" t="s">
        <v>435</v>
      </c>
      <c r="B2" s="432"/>
      <c r="C2" s="432"/>
      <c r="D2" s="432"/>
      <c r="E2" s="432"/>
      <c r="F2" s="432"/>
    </row>
    <row r="3" spans="1:6" ht="15">
      <c r="A3" s="432" t="s">
        <v>29</v>
      </c>
      <c r="B3" s="432"/>
      <c r="C3" s="432"/>
      <c r="D3" s="432"/>
      <c r="E3" s="432"/>
      <c r="F3" s="432"/>
    </row>
    <row r="4" spans="1:6" ht="15">
      <c r="A4" s="133"/>
      <c r="B4" s="133"/>
      <c r="C4" s="133"/>
      <c r="D4" s="133"/>
      <c r="E4" s="133"/>
      <c r="F4" s="133"/>
    </row>
    <row r="5" spans="1:6" ht="15">
      <c r="A5" s="133" t="s">
        <v>179</v>
      </c>
      <c r="B5" s="133"/>
      <c r="C5" s="133"/>
      <c r="D5" s="133"/>
      <c r="E5" s="133"/>
      <c r="F5" s="133"/>
    </row>
    <row r="6" spans="1:6" ht="32.25" customHeight="1">
      <c r="A6" s="252" t="s">
        <v>374</v>
      </c>
      <c r="B6" s="252" t="s">
        <v>436</v>
      </c>
      <c r="C6" s="252" t="s">
        <v>13</v>
      </c>
      <c r="D6" s="252" t="s">
        <v>437</v>
      </c>
      <c r="E6" s="253" t="s">
        <v>438</v>
      </c>
      <c r="F6" s="252" t="s">
        <v>439</v>
      </c>
    </row>
    <row r="7" spans="1:6" ht="15">
      <c r="A7" s="252">
        <v>1</v>
      </c>
      <c r="B7" s="252">
        <v>2</v>
      </c>
      <c r="C7" s="252">
        <v>3</v>
      </c>
      <c r="D7" s="252">
        <v>4</v>
      </c>
      <c r="E7" s="252">
        <v>5</v>
      </c>
      <c r="F7" s="252">
        <v>6</v>
      </c>
    </row>
    <row r="8" spans="1:6">
      <c r="A8" s="251"/>
      <c r="B8" s="251"/>
      <c r="C8" s="251"/>
      <c r="D8" s="251"/>
      <c r="E8" s="251"/>
      <c r="F8" s="251"/>
    </row>
    <row r="9" spans="1:6">
      <c r="A9" s="251"/>
      <c r="B9" s="251"/>
      <c r="C9" s="251"/>
      <c r="D9" s="251"/>
      <c r="E9" s="251"/>
      <c r="F9" s="251"/>
    </row>
    <row r="10" spans="1:6">
      <c r="A10" s="251"/>
      <c r="B10" s="251"/>
      <c r="C10" s="251"/>
      <c r="D10" s="251"/>
      <c r="E10" s="251"/>
      <c r="F10" s="251"/>
    </row>
    <row r="11" spans="1:6">
      <c r="A11" s="251"/>
      <c r="B11" s="251"/>
      <c r="C11" s="251"/>
      <c r="D11" s="251"/>
      <c r="E11" s="251"/>
      <c r="F11" s="251"/>
    </row>
    <row r="12" spans="1:6">
      <c r="A12" s="251"/>
      <c r="B12" s="251"/>
      <c r="C12" s="251"/>
      <c r="D12" s="251"/>
      <c r="E12" s="251"/>
      <c r="F12" s="251"/>
    </row>
    <row r="13" spans="1:6">
      <c r="A13" s="251"/>
      <c r="B13" s="251"/>
      <c r="C13" s="251"/>
      <c r="D13" s="251"/>
      <c r="E13" s="251"/>
      <c r="F13" s="251"/>
    </row>
    <row r="14" spans="1:6">
      <c r="A14" s="251"/>
      <c r="B14" s="251"/>
      <c r="C14" s="251"/>
      <c r="D14" s="251"/>
      <c r="E14" s="251"/>
      <c r="F14" s="251"/>
    </row>
    <row r="15" spans="1:6">
      <c r="A15" s="251"/>
      <c r="B15" s="251"/>
      <c r="C15" s="251"/>
      <c r="D15" s="251"/>
      <c r="E15" s="251"/>
      <c r="F15" s="251"/>
    </row>
    <row r="16" spans="1:6">
      <c r="A16" s="251"/>
      <c r="B16" s="251"/>
      <c r="C16" s="251"/>
      <c r="D16" s="251"/>
      <c r="E16" s="251"/>
      <c r="F16" s="251"/>
    </row>
    <row r="17" spans="1:6">
      <c r="A17" s="251"/>
      <c r="B17" s="251"/>
      <c r="C17" s="251"/>
      <c r="D17" s="251"/>
      <c r="E17" s="251"/>
      <c r="F17" s="251"/>
    </row>
    <row r="18" spans="1:6">
      <c r="A18" s="251"/>
      <c r="B18" s="251"/>
      <c r="C18" s="251"/>
      <c r="D18" s="251"/>
      <c r="E18" s="251"/>
      <c r="F18" s="251"/>
    </row>
    <row r="19" spans="1:6">
      <c r="A19" s="251"/>
      <c r="B19" s="251"/>
      <c r="C19" s="251"/>
      <c r="D19" s="251"/>
      <c r="E19" s="251"/>
      <c r="F19" s="251"/>
    </row>
    <row r="20" spans="1:6">
      <c r="A20" s="251"/>
      <c r="B20" s="251"/>
      <c r="C20" s="251"/>
      <c r="D20" s="251"/>
      <c r="E20" s="251"/>
      <c r="F20" s="251"/>
    </row>
    <row r="21" spans="1:6">
      <c r="A21" s="251"/>
      <c r="B21" s="251"/>
      <c r="C21" s="251"/>
      <c r="D21" s="251"/>
      <c r="E21" s="251"/>
      <c r="F21" s="251"/>
    </row>
    <row r="22" spans="1:6">
      <c r="A22" s="251"/>
      <c r="B22" s="251"/>
      <c r="C22" s="251"/>
      <c r="D22" s="251"/>
      <c r="E22" s="251"/>
      <c r="F22" s="251"/>
    </row>
    <row r="23" spans="1:6">
      <c r="A23" s="251"/>
      <c r="B23" s="251"/>
      <c r="C23" s="251"/>
      <c r="D23" s="251"/>
      <c r="E23" s="251"/>
      <c r="F23" s="251"/>
    </row>
    <row r="24" spans="1:6">
      <c r="A24" s="251"/>
      <c r="B24" s="251"/>
      <c r="C24" s="251"/>
      <c r="D24" s="251"/>
      <c r="E24" s="251"/>
      <c r="F24" s="251"/>
    </row>
    <row r="25" spans="1:6">
      <c r="A25" s="251"/>
      <c r="B25" s="251"/>
      <c r="C25" s="251"/>
      <c r="D25" s="251"/>
      <c r="E25" s="251"/>
      <c r="F25" s="251"/>
    </row>
    <row r="26" spans="1:6">
      <c r="A26" s="251"/>
      <c r="B26" s="251"/>
      <c r="C26" s="251"/>
      <c r="D26" s="251"/>
      <c r="E26" s="251"/>
      <c r="F26" s="251"/>
    </row>
  </sheetData>
  <mergeCells count="3">
    <mergeCell ref="A1:F1"/>
    <mergeCell ref="A2:F2"/>
    <mergeCell ref="A3:F3"/>
  </mergeCells>
  <printOptions horizontalCentered="1"/>
  <pageMargins left="0" right="0" top="0.74803149606299213" bottom="0.74803149606299213" header="0.31496062992125984" footer="0.31496062992125984"/>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TABEL 2.4</vt:lpstr>
      <vt:lpstr>lampiran 5</vt:lpstr>
      <vt:lpstr>Tabel 2.1</vt:lpstr>
      <vt:lpstr>TABEL 2.5</vt:lpstr>
      <vt:lpstr>Tabel 2.2</vt:lpstr>
      <vt:lpstr>Sheet2.6</vt:lpstr>
      <vt:lpstr>'lampiran 5'!Print_Area</vt:lpstr>
      <vt:lpstr>'Tabel 2.1'!Print_Area</vt:lpstr>
      <vt:lpstr>'TABEL 2.5'!Print_Area</vt:lpstr>
      <vt:lpstr>'lampiran 5'!Print_Titles</vt:lpstr>
      <vt:lpstr>'Tabel 2.1'!Print_Titles</vt:lpstr>
      <vt:lpstr>'Tabel 2.2'!Print_Titles</vt:lpstr>
      <vt:lpstr>'TABEL 2.4'!Print_Titles</vt:lpstr>
      <vt:lpstr>'TABEL 2.5'!Print_Titles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ACER-4736-VISTA</dc:creator>
  <cp:lastModifiedBy>KETAHANAN PANGAN</cp:lastModifiedBy>
  <cp:lastPrinted>2015-06-26T05:21:58Z</cp:lastPrinted>
  <dcterms:created xsi:type="dcterms:W3CDTF">2011-09-14T03:37:21Z</dcterms:created>
  <dcterms:modified xsi:type="dcterms:W3CDTF">2015-07-08T05:46:53Z</dcterms:modified>
</cp:coreProperties>
</file>